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ept\QA\MONTHLY RECONCILIATIONS\7183 RSTARS\FY2027\"/>
    </mc:Choice>
  </mc:AlternateContent>
  <xr:revisionPtr revIDLastSave="0" documentId="13_ncr:1_{A77248E5-2FE2-4ED3-A1C4-40D8969E53D7}" xr6:coauthVersionLast="47" xr6:coauthVersionMax="47" xr10:uidLastSave="{00000000-0000-0000-0000-000000000000}"/>
  <bookViews>
    <workbookView xWindow="-108" yWindow="-108" windowWidth="23256" windowHeight="12456" xr2:uid="{603E994F-712E-4D8C-9CB6-0E814E642461}"/>
  </bookViews>
  <sheets>
    <sheet name="09-26" sheetId="6" r:id="rId1"/>
    <sheet name="Sep tx" sheetId="7" r:id="rId2"/>
    <sheet name="08-26" sheetId="4" r:id="rId3"/>
    <sheet name="Aug tx" sheetId="5" r:id="rId4"/>
    <sheet name="07-26" sheetId="2" r:id="rId5"/>
    <sheet name="Jul tx" sheetId="3" r:id="rId6"/>
    <sheet name="Jun 2026" sheetId="1" r:id="rId7"/>
  </sheets>
  <definedNames>
    <definedName name="_xlnm._FilterDatabase" localSheetId="4" hidden="1">'07-26'!$A$84:$F$304</definedName>
    <definedName name="_xlnm._FilterDatabase" localSheetId="2" hidden="1">'08-26'!$A$76:$F$323</definedName>
    <definedName name="_xlnm._FilterDatabase" localSheetId="0" hidden="1">'09-26'!$A$80:$F$320</definedName>
    <definedName name="_xlnm._FilterDatabase" localSheetId="6" hidden="1">'Jun 2026'!$A$85:$F$278</definedName>
    <definedName name="_xlnm.Print_Titles" localSheetId="4">'07-26'!$1:$1</definedName>
    <definedName name="_xlnm.Print_Titles" localSheetId="2">'08-26'!$1:$1</definedName>
    <definedName name="_xlnm.Print_Titles" localSheetId="0">'09-26'!$1:$1</definedName>
    <definedName name="_xlnm.Print_Titles" localSheetId="6">'Jun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8" i="6" l="1"/>
  <c r="E285" i="6"/>
  <c r="E275" i="6" s="1"/>
  <c r="F69" i="6"/>
  <c r="E64" i="6"/>
  <c r="E77" i="6" s="1"/>
  <c r="E252" i="4"/>
  <c r="E270" i="4" s="1"/>
  <c r="E273" i="4"/>
  <c r="F69" i="4"/>
  <c r="E64" i="4"/>
  <c r="E73" i="4" s="1"/>
  <c r="E282" i="2"/>
  <c r="E279" i="2"/>
  <c r="F69" i="2"/>
  <c r="E64" i="2"/>
  <c r="E81" i="2" s="1"/>
  <c r="E280" i="1"/>
  <c r="E82" i="1"/>
  <c r="E282" i="1" s="1"/>
  <c r="E284" i="1" s="1"/>
  <c r="F69" i="1"/>
  <c r="E64" i="1"/>
  <c r="E277" i="6" l="1"/>
  <c r="E279" i="6" s="1"/>
  <c r="E272" i="4"/>
  <c r="E274" i="4" s="1"/>
  <c r="E281" i="2"/>
  <c r="E283" i="2" s="1"/>
</calcChain>
</file>

<file path=xl/sharedStrings.xml><?xml version="1.0" encoding="utf-8"?>
<sst xmlns="http://schemas.openxmlformats.org/spreadsheetml/2006/main" count="6442" uniqueCount="800">
  <si>
    <t>END DATE</t>
  </si>
  <si>
    <t>7183-000-00000000-000000-00000000-000-00-00000-000</t>
  </si>
  <si>
    <t>OUTGOING PAYMENTS NOT DISTRIBUTED</t>
  </si>
  <si>
    <t>AGENCY</t>
  </si>
  <si>
    <t>DATE VALUE</t>
  </si>
  <si>
    <t>DOCUMENT ID</t>
  </si>
  <si>
    <t>INVOICE DESCRIPTION</t>
  </si>
  <si>
    <t>AMOUNT</t>
  </si>
  <si>
    <t>R31</t>
  </si>
  <si>
    <t>001-JE313306</t>
  </si>
  <si>
    <t>INTERCAMPUS PAYMENTS FALL 2021</t>
  </si>
  <si>
    <t>001-JE313400</t>
  </si>
  <si>
    <t>MCST SPRING 22 SYMPOSIUM</t>
  </si>
  <si>
    <t>M01</t>
  </si>
  <si>
    <t>002-IA020696</t>
  </si>
  <si>
    <t>TRAINING SERVICES</t>
  </si>
  <si>
    <t>002-IA020671</t>
  </si>
  <si>
    <t>UMB 22 19338</t>
  </si>
  <si>
    <t>002-IA020667</t>
  </si>
  <si>
    <t>UMB 19 18206</t>
  </si>
  <si>
    <t>001-IA020765</t>
  </si>
  <si>
    <t>001-IA020806</t>
  </si>
  <si>
    <t>M00B1600034</t>
  </si>
  <si>
    <t>IP022805</t>
  </si>
  <si>
    <t>JF122910</t>
  </si>
  <si>
    <t>001-JE313469</t>
  </si>
  <si>
    <t>MBI PEE 10 08 22</t>
  </si>
  <si>
    <t>001-IA021044</t>
  </si>
  <si>
    <t>M00B1600231</t>
  </si>
  <si>
    <t>001-JE313531</t>
  </si>
  <si>
    <t>KFS ACT 2953100 OBJ 4938</t>
  </si>
  <si>
    <t>JA205786JG313121</t>
  </si>
  <si>
    <t>001-JE313551</t>
  </si>
  <si>
    <t>REFUND ON AWARD 3002437</t>
  </si>
  <si>
    <t>001-JE313553</t>
  </si>
  <si>
    <t>CLOC INVOICE 23 66</t>
  </si>
  <si>
    <t>001-JE313554</t>
  </si>
  <si>
    <t>FY22 AUDIT COST</t>
  </si>
  <si>
    <t>001-JE313556</t>
  </si>
  <si>
    <t>MTA VOUCHERS APRIL 2023</t>
  </si>
  <si>
    <t>UMCP CHARGE BACK</t>
  </si>
  <si>
    <t>001-JE313570</t>
  </si>
  <si>
    <t>UMCP INV313773 11 CHECK3025172</t>
  </si>
  <si>
    <t>001-JE313588</t>
  </si>
  <si>
    <t>HU GM100149 GM00100180 008</t>
  </si>
  <si>
    <t>001-JE313620</t>
  </si>
  <si>
    <t>FY2023 QTR 3 PHRMCY SVS UMD</t>
  </si>
  <si>
    <t>001-JE313628</t>
  </si>
  <si>
    <t>JE210546 REFUND</t>
  </si>
  <si>
    <t>001-JE313639</t>
  </si>
  <si>
    <t>MSN HSLM PROPOSAL</t>
  </si>
  <si>
    <t>001-JE313669</t>
  </si>
  <si>
    <t>EARLY PAYOFF OF 42ND AMEN BOND</t>
  </si>
  <si>
    <t>001-JE313699</t>
  </si>
  <si>
    <t>MD SALE TAX ACCT 13378037 0923</t>
  </si>
  <si>
    <t>001-JE313756</t>
  </si>
  <si>
    <t>INV UMDCP MED SVCS FY24 Q1-Q2</t>
  </si>
  <si>
    <t>SHADY GROVE Q1 &amp; Q2 FEES</t>
  </si>
  <si>
    <t>DCI19294-829/JE313151</t>
  </si>
  <si>
    <t>DCI19294-833</t>
  </si>
  <si>
    <t>001-JE313777</t>
  </si>
  <si>
    <t>001-JE313839</t>
  </si>
  <si>
    <t>JA263785 OVERPAYMENT 6/16/24</t>
  </si>
  <si>
    <t>JE313826RSTARS</t>
  </si>
  <si>
    <t>PURCHASE INVOICE</t>
  </si>
  <si>
    <t>001-JE313857</t>
  </si>
  <si>
    <t>BIORESCO COURIER BILL FY24 Q4</t>
  </si>
  <si>
    <t>001-JE313876</t>
  </si>
  <si>
    <t>INV# UMB-25-01</t>
  </si>
  <si>
    <t>001-JE313873</t>
  </si>
  <si>
    <t>FY23 MBRT</t>
  </si>
  <si>
    <t>INV# 17314</t>
  </si>
  <si>
    <t>INV# 13708970</t>
  </si>
  <si>
    <t>INV# 13708613</t>
  </si>
  <si>
    <t>INV# UMB TR 2242</t>
  </si>
  <si>
    <t>001-JE313917</t>
  </si>
  <si>
    <t>INV 1002 NETWORKING EQUIPMENT</t>
  </si>
  <si>
    <t>CR1968943</t>
  </si>
  <si>
    <t>001-JE313972</t>
  </si>
  <si>
    <t>ELP UMB-2501 1ST INT PYMT</t>
  </si>
  <si>
    <t>001-JE313981</t>
  </si>
  <si>
    <t>MBRT MEMBERSHIP</t>
  </si>
  <si>
    <t>E20</t>
  </si>
  <si>
    <t>011-JA546A01</t>
  </si>
  <si>
    <t>FINE ART ON LOAN</t>
  </si>
  <si>
    <t>001-JE313995</t>
  </si>
  <si>
    <t>INV LOC JJ321006</t>
  </si>
  <si>
    <t>001-JE314001</t>
  </si>
  <si>
    <t>C610847A51</t>
  </si>
  <si>
    <t>001-JE314021</t>
  </si>
  <si>
    <t>INV# AINV9237 03/31/2025</t>
  </si>
  <si>
    <t>009-JA613A01</t>
  </si>
  <si>
    <t>ALLIED HLTH STUD PROF LIAB</t>
  </si>
  <si>
    <t>013-JE314069</t>
  </si>
  <si>
    <t>IP025884-001-3</t>
  </si>
  <si>
    <t>011-JE314069</t>
  </si>
  <si>
    <t>#IP025884-001-3</t>
  </si>
  <si>
    <t>001-JA617A01</t>
  </si>
  <si>
    <t>PROF LIABILITY</t>
  </si>
  <si>
    <t>HX</t>
  </si>
  <si>
    <t>B2124</t>
  </si>
  <si>
    <t>RSTARS Initiated HX A 1920 6127064 N</t>
  </si>
  <si>
    <t>RSTARS Initiated HX A 1935 6231558 N</t>
  </si>
  <si>
    <t>RSTARS Initiated HX A 1939 6250077 N</t>
  </si>
  <si>
    <t>B2100</t>
  </si>
  <si>
    <t>JE313629RSTARS_CORRECTION</t>
  </si>
  <si>
    <t>Debit Memos</t>
  </si>
  <si>
    <t>237,391.00 HX less JE314133 &amp; JE314134</t>
  </si>
  <si>
    <t>JE314158RSTARS</t>
  </si>
  <si>
    <t>Debit Memo 3/26/2026 payment dist.</t>
  </si>
  <si>
    <t>MGA</t>
  </si>
  <si>
    <t>JA617001-002 FY26 IWIF-UMAB - BALTIMORE CIT</t>
  </si>
  <si>
    <t>CREDIT RSTARS CLEARING FOR UMB PAYMENT OF FY26 INSURANCE PREMIUMS TO STO (AGENCY E20)</t>
  </si>
  <si>
    <t>net</t>
  </si>
  <si>
    <t>JE314178RSTARS</t>
  </si>
  <si>
    <t>CITS RSTARS JE</t>
  </si>
  <si>
    <t>JE314216RSTARS</t>
  </si>
  <si>
    <t>JE314217RSTARS</t>
  </si>
  <si>
    <t>JE314218RSTARS</t>
  </si>
  <si>
    <t>JE314220RSTARS</t>
  </si>
  <si>
    <t>JE267348-002-2</t>
  </si>
  <si>
    <t>JE267348-003-3</t>
  </si>
  <si>
    <t>JE267348-004-4</t>
  </si>
  <si>
    <t>JE267348-005-5</t>
  </si>
  <si>
    <t>Total</t>
  </si>
  <si>
    <t xml:space="preserve">PAYMENTS RECEIVED FROM OTHER AGENCIES NOT DISTRIBUTED/POSTED </t>
  </si>
  <si>
    <t>IA017281</t>
  </si>
  <si>
    <t>IA017281 ADDICTION 07/01/18-07/31/18 PRE-00015598</t>
  </si>
  <si>
    <t>D50</t>
  </si>
  <si>
    <t xml:space="preserve">JD190037 </t>
  </si>
  <si>
    <t>JD190037 MEMA CCTA MATILDA CHANNEL WARD</t>
  </si>
  <si>
    <t>M00</t>
  </si>
  <si>
    <t>JD193072</t>
  </si>
  <si>
    <t>JD193072 PROJECT 10018337 10/1-12/31/17</t>
  </si>
  <si>
    <t>IA017438</t>
  </si>
  <si>
    <t>IA017438 EMBRACE PROJECT 2018 430905-02</t>
  </si>
  <si>
    <t>M59</t>
  </si>
  <si>
    <t>JEDOR009</t>
  </si>
  <si>
    <t>JEDOR009LAW HOKE INV#390511-01</t>
  </si>
  <si>
    <t>M72</t>
  </si>
  <si>
    <t>JDWIC055</t>
  </si>
  <si>
    <t>JDWIC055MD ADAP HEALTHCARE FRM 0320-21J. HILL</t>
  </si>
  <si>
    <t>R30</t>
  </si>
  <si>
    <t>JE322275</t>
  </si>
  <si>
    <t>JE322275TCFBT-1556240 NMR400 SHADYGRUMCP</t>
  </si>
  <si>
    <t>JE322277</t>
  </si>
  <si>
    <t>JE322277CCL-1330374 GLASPER UMCP LABUMB SCH OF MED</t>
  </si>
  <si>
    <t>R41</t>
  </si>
  <si>
    <t>JE414294</t>
  </si>
  <si>
    <t>JE414294PM/HOTEL-PERDIEM-GRD-TIPS(JR)10</t>
  </si>
  <si>
    <t>R32</t>
  </si>
  <si>
    <t>JA205387</t>
  </si>
  <si>
    <t>JA205387MIPS 6207STD7225008</t>
  </si>
  <si>
    <t>001-JD200045</t>
  </si>
  <si>
    <t>MEMA MITIGATION PLANNER2019</t>
  </si>
  <si>
    <t>000-JA208112</t>
  </si>
  <si>
    <t>UMB INV CIIRP PRJ10 11/19/19</t>
  </si>
  <si>
    <t>R62</t>
  </si>
  <si>
    <t>001-JG200079</t>
  </si>
  <si>
    <t>UMB MDCAPS SCHOLARSHIPS 120219</t>
  </si>
  <si>
    <t>001-JG200134</t>
  </si>
  <si>
    <t>UMB HOWARD RAWLINGS CB EAGRANT</t>
  </si>
  <si>
    <t>000-JA209238</t>
  </si>
  <si>
    <t>UMB INV CIIRP PRJ 1</t>
  </si>
  <si>
    <t>001-JG200219</t>
  </si>
  <si>
    <t>UMB MDCAPS DISBURSEMENT 032020</t>
  </si>
  <si>
    <t>001-JG200258</t>
  </si>
  <si>
    <t>UMB MDCAPS DISBURSEMENT FEB 13</t>
  </si>
  <si>
    <t>000-JA213613</t>
  </si>
  <si>
    <t>UMB REFUND SR00004740 L ALDOOR</t>
  </si>
  <si>
    <t>000-JA213701</t>
  </si>
  <si>
    <t>UMB BIOE COURSE BIOMEDICAL 003</t>
  </si>
  <si>
    <t>M62</t>
  </si>
  <si>
    <t>001-JG200302</t>
  </si>
  <si>
    <t xml:space="preserve">UMB MDCAPS DISBURSE 04/21/20 </t>
  </si>
  <si>
    <t>000-JA218084</t>
  </si>
  <si>
    <t>UMB 4323612 REFUND</t>
  </si>
  <si>
    <t>000-JA219589</t>
  </si>
  <si>
    <t>000-JA220838</t>
  </si>
  <si>
    <t>R13</t>
  </si>
  <si>
    <t>002-JCMSU212</t>
  </si>
  <si>
    <t>OVERPAY-CARR,JONES,JOHNSON</t>
  </si>
  <si>
    <t>000-JA224014</t>
  </si>
  <si>
    <t>000-JA224359</t>
  </si>
  <si>
    <t>000-JA224641</t>
  </si>
  <si>
    <t>000-JA224647</t>
  </si>
  <si>
    <t>UMB DR. MARTIN (FISCHELL YOUNG</t>
  </si>
  <si>
    <t>001-JE414975</t>
  </si>
  <si>
    <t>PYMT DOCUMENTARY PUSHOUT</t>
  </si>
  <si>
    <t>000-JA225392</t>
  </si>
  <si>
    <t>UMB NEAL MALLON 100120 063021</t>
  </si>
  <si>
    <t>001-JE415018</t>
  </si>
  <si>
    <t>JG313533 RETURN-PO1000003307</t>
  </si>
  <si>
    <t>R24</t>
  </si>
  <si>
    <t>001-JA879914</t>
  </si>
  <si>
    <t>21210 PARKING VOUCHERS</t>
  </si>
  <si>
    <t>001-JE461012</t>
  </si>
  <si>
    <t>USMX DISBURSE ED EX REV</t>
  </si>
  <si>
    <t>SPAC Reversed Doc# IA019565</t>
  </si>
  <si>
    <t>16-09-2020 Receipts Mary Miller reversed</t>
  </si>
  <si>
    <t>001-JE313271</t>
  </si>
  <si>
    <t>001-JE313295</t>
  </si>
  <si>
    <t>JOSEPH B RICHARDSON JR PHD</t>
  </si>
  <si>
    <t>001-JE313317</t>
  </si>
  <si>
    <t>QTR 1 2 FYE 22 FOR CHHS</t>
  </si>
  <si>
    <t>U00</t>
  </si>
  <si>
    <t>002-JB220516</t>
  </si>
  <si>
    <t>000-JA233325</t>
  </si>
  <si>
    <t>001-JE415303</t>
  </si>
  <si>
    <t>ENVIRONMENTALHEALTH SAFETY</t>
  </si>
  <si>
    <t>001-JE415302</t>
  </si>
  <si>
    <t>000-JA234997</t>
  </si>
  <si>
    <t>UMB INV 22 002 HASAN IBBR MPOW</t>
  </si>
  <si>
    <t>000-JA235101</t>
  </si>
  <si>
    <t>UMB SOM CHEMDIV IBBR</t>
  </si>
  <si>
    <t>001-JE461033</t>
  </si>
  <si>
    <t>FY22 CUSS TRANS SUSAN HOLT</t>
  </si>
  <si>
    <t>001-JE461036</t>
  </si>
  <si>
    <t>FY22 SPENDABLE INCOME</t>
  </si>
  <si>
    <t>R26</t>
  </si>
  <si>
    <t>003-JB190430</t>
  </si>
  <si>
    <t>001-JA951080</t>
  </si>
  <si>
    <t>001-JE313439</t>
  </si>
  <si>
    <t>Career Wellness for Corporal Partlow and Corporal Lewis.</t>
  </si>
  <si>
    <t>000-JA238768</t>
  </si>
  <si>
    <t>UMB FY22 EDX DISBURSEMENT USM</t>
  </si>
  <si>
    <t>D21</t>
  </si>
  <si>
    <t>001-JA230072</t>
  </si>
  <si>
    <t>UNIVERSITY OF MARYLAND BALTIMO</t>
  </si>
  <si>
    <t>001-JE415662</t>
  </si>
  <si>
    <t>FUNDS RCVD FROM MDH IN ERROR</t>
  </si>
  <si>
    <t>001-JE313516</t>
  </si>
  <si>
    <t>ALEI SHARED COST</t>
  </si>
  <si>
    <t>debit memo no rstars transfer</t>
  </si>
  <si>
    <t>000-JA247508</t>
  </si>
  <si>
    <t>UMB UNSPENT FUNDS SR00004948</t>
  </si>
  <si>
    <t>R28</t>
  </si>
  <si>
    <t>002-JB036430</t>
  </si>
  <si>
    <t>002-JB036431</t>
  </si>
  <si>
    <t>JE313585-006-6</t>
  </si>
  <si>
    <t>001-JE313584</t>
  </si>
  <si>
    <t>AGLAW SHARED EXPENSES</t>
  </si>
  <si>
    <t>001-JA993669</t>
  </si>
  <si>
    <t>RDN_JE313603</t>
  </si>
  <si>
    <t>JE313637</t>
  </si>
  <si>
    <t>01-08-2023 Purchase Invoices A</t>
  </si>
  <si>
    <t>000-JA252659</t>
  </si>
  <si>
    <t>UMB FY24 BUXTON SCHOLARSHIP</t>
  </si>
  <si>
    <t>002-JB036996</t>
  </si>
  <si>
    <t>000-JA253611</t>
  </si>
  <si>
    <t>UMB DEBT SERVICE REVOLVING EQU</t>
  </si>
  <si>
    <t>26-09-2023 Purchase Invoices</t>
  </si>
  <si>
    <t>000-JA254660</t>
  </si>
  <si>
    <t>UMB JE313668 OVERAGE REFUND 09</t>
  </si>
  <si>
    <t>001-JE415983</t>
  </si>
  <si>
    <t>DUPLICATED PAYMT REC. FOR IMET</t>
  </si>
  <si>
    <t>001-JE313685</t>
  </si>
  <si>
    <t>ROE REFUND AWARD #3000798</t>
  </si>
  <si>
    <t>IP024674-001-2</t>
  </si>
  <si>
    <t>Receipt Reverse</t>
  </si>
  <si>
    <t>IA020180-004-2</t>
  </si>
  <si>
    <t>IA020079-001-2</t>
  </si>
  <si>
    <t>JA224138-000-1</t>
  </si>
  <si>
    <t>IP024673-002-2</t>
  </si>
  <si>
    <t>IA021053-001-2</t>
  </si>
  <si>
    <t>IA021126-001-2</t>
  </si>
  <si>
    <t>JF080422-002-2</t>
  </si>
  <si>
    <t>001-JA240083</t>
  </si>
  <si>
    <t>RETURN DUPLICATE VOCA REFUND</t>
  </si>
  <si>
    <t>000-JA257022</t>
  </si>
  <si>
    <t>UMB FY24 WINSLOW TRUST</t>
  </si>
  <si>
    <t>001-IA021831</t>
  </si>
  <si>
    <t>01/02/23-12/31/23</t>
  </si>
  <si>
    <t>000-JA258049</t>
  </si>
  <si>
    <t>UMB MINI MATTERS INV 2115 UMCP</t>
  </si>
  <si>
    <t>001-JE416069</t>
  </si>
  <si>
    <t>REFUND FOR DUPLICATE PAYMENT</t>
  </si>
  <si>
    <t>000-JA258509</t>
  </si>
  <si>
    <t>UMB CTL MATRIX PROJ FUND NICOL</t>
  </si>
  <si>
    <t>001-JD242382</t>
  </si>
  <si>
    <t>CONFERENCE REGISTRATION</t>
  </si>
  <si>
    <t>001-JA240117</t>
  </si>
  <si>
    <t>CORRECT AMOUNT FOR JA240083</t>
  </si>
  <si>
    <t>000-JA258944</t>
  </si>
  <si>
    <t>001-JE416080</t>
  </si>
  <si>
    <t>DOUBLE PAYMENT IMET INVOICE</t>
  </si>
  <si>
    <t>001-JE243200</t>
  </si>
  <si>
    <t>JE313749</t>
  </si>
  <si>
    <t>debit memo for more than the transfer</t>
  </si>
  <si>
    <t>000-JA262586</t>
  </si>
  <si>
    <t>UMB FY24 ELKINS PROFSHP- MYSLI</t>
  </si>
  <si>
    <t>E05</t>
  </si>
  <si>
    <t>002-JAE08048</t>
  </si>
  <si>
    <t>SEE: VZ003122</t>
  </si>
  <si>
    <t>000-JA263790</t>
  </si>
  <si>
    <t>UMB FY24 BUXTON SCHOLSHP DEFIC</t>
  </si>
  <si>
    <t>001-JE416250</t>
  </si>
  <si>
    <t>INTER PLACEMENT PROGRAMS</t>
  </si>
  <si>
    <t>JA242667-000-1</t>
  </si>
  <si>
    <t>Miscellaneous Receipt Reverse</t>
  </si>
  <si>
    <t>JE415486-001-3</t>
  </si>
  <si>
    <t>JA240834-000-1</t>
  </si>
  <si>
    <t>000-JA264993</t>
  </si>
  <si>
    <t>UMB IHC ANNETTE MOONEY TRNG MO</t>
  </si>
  <si>
    <t>000-JA265500</t>
  </si>
  <si>
    <t>UMB PO# 255PH074 HOROWITZ CTR</t>
  </si>
  <si>
    <t>001-JE313858</t>
  </si>
  <si>
    <t>FISCHELL INSTITUTE/ V NG (UMB)</t>
  </si>
  <si>
    <t>000-JA267690</t>
  </si>
  <si>
    <t>UMB BOR COLDWELL CTR SEC SEPT1</t>
  </si>
  <si>
    <t>JE313818RSTARS (2)</t>
  </si>
  <si>
    <t>000-JA268131</t>
  </si>
  <si>
    <t>UMB POST DOC RES SYMP WINNERS</t>
  </si>
  <si>
    <t>R29</t>
  </si>
  <si>
    <t>002-JBI18111</t>
  </si>
  <si>
    <t>001-JJ321006</t>
  </si>
  <si>
    <t>LOC1 TREAS 310 INV 111824</t>
  </si>
  <si>
    <t>001-JE416501</t>
  </si>
  <si>
    <t>RETURN UNSPENT SPONSOR FUNDS</t>
  </si>
  <si>
    <t>R46</t>
  </si>
  <si>
    <t>001-JJ527976</t>
  </si>
  <si>
    <t>Y25 BUXTON SCH ANNUAL DISTRIBU</t>
  </si>
  <si>
    <t>001-JJ549127</t>
  </si>
  <si>
    <t>CERTIFICATE OF DEPOSIT</t>
  </si>
  <si>
    <t>002-JAE06334</t>
  </si>
  <si>
    <t>L/O CANCEL VZ023937</t>
  </si>
  <si>
    <t>003-JAE06334</t>
  </si>
  <si>
    <t>001-JC136409</t>
  </si>
  <si>
    <t>N00</t>
  </si>
  <si>
    <t>001-IP025884</t>
  </si>
  <si>
    <t>10/1/24-9/30/25</t>
  </si>
  <si>
    <t>002-JBI15187</t>
  </si>
  <si>
    <t>JE416552-001-2</t>
  </si>
  <si>
    <t>002-JE255512</t>
  </si>
  <si>
    <t>MAY2025 ST ANATOMY BD</t>
  </si>
  <si>
    <t>002-JC139727</t>
  </si>
  <si>
    <t>001-JA5F2D01</t>
  </si>
  <si>
    <t>RECOVER UD CHECK 056659967</t>
  </si>
  <si>
    <t>001-JE256321</t>
  </si>
  <si>
    <t>JUNE 2025</t>
  </si>
  <si>
    <t>002-JE260148</t>
  </si>
  <si>
    <t>ST BD ANATOMY BD JULY-2025</t>
  </si>
  <si>
    <t>013-JA680901</t>
  </si>
  <si>
    <t>2025MD03030001</t>
  </si>
  <si>
    <t>M39</t>
  </si>
  <si>
    <t>002-JE260550</t>
  </si>
  <si>
    <t>ST BD ANATOMY BD-AUGUST</t>
  </si>
  <si>
    <t>001-JJ594640</t>
  </si>
  <si>
    <t>001-JE416704</t>
  </si>
  <si>
    <t>TRANSFER TO PAY HEALTH INSUR</t>
  </si>
  <si>
    <t>partially offset below</t>
  </si>
  <si>
    <t>JE416704-001-8</t>
  </si>
  <si>
    <t>JE261489-001-1</t>
  </si>
  <si>
    <t>JE261593-001-1</t>
  </si>
  <si>
    <t>Miscellaneous Receipt</t>
  </si>
  <si>
    <t>JA681101-007-7</t>
  </si>
  <si>
    <t>JA683801-001-1</t>
  </si>
  <si>
    <t>JA683901-017-17</t>
  </si>
  <si>
    <t>JA684601-013-13</t>
  </si>
  <si>
    <t>JA684801-001-1</t>
  </si>
  <si>
    <t>JE262150-001-1</t>
  </si>
  <si>
    <t>JA684901-001-1</t>
  </si>
  <si>
    <t>JE262844-001-1</t>
  </si>
  <si>
    <t>JJ618057-001-2</t>
  </si>
  <si>
    <t>JJ627228-001-2</t>
  </si>
  <si>
    <t>JE416786-001-2</t>
  </si>
  <si>
    <t>JE</t>
  </si>
  <si>
    <t>RECOVER UD CHECK 055097213</t>
  </si>
  <si>
    <t>JA685501-007-7</t>
  </si>
  <si>
    <t>JA685501-009-9</t>
  </si>
  <si>
    <t>JA685701-003-3</t>
  </si>
  <si>
    <t>JBI19620-002-2</t>
  </si>
  <si>
    <t>JBI19621-002-4</t>
  </si>
  <si>
    <t>JE263344-001-1</t>
  </si>
  <si>
    <t>JJ632660-001-2</t>
  </si>
  <si>
    <t>202605744288025-2</t>
  </si>
  <si>
    <t>DCC26079-052-2054</t>
  </si>
  <si>
    <t>JA685801-005-5</t>
  </si>
  <si>
    <t>JBI19662-002-2</t>
  </si>
  <si>
    <t>JE263870-001-1</t>
  </si>
  <si>
    <t>MGA journal</t>
  </si>
  <si>
    <t>RSTARS CHECK MAILED TO UMB IN ERROR. PAYMENT WAS FORWARDED TO UMGC (INTENDED RECIPIENT JE314160)</t>
  </si>
  <si>
    <t>IA001069-001-2</t>
  </si>
  <si>
    <t>JA687501-001-1</t>
  </si>
  <si>
    <t>JA687501-003-3</t>
  </si>
  <si>
    <t>JA687601-001-1</t>
  </si>
  <si>
    <t>JBI18149-002-2</t>
  </si>
  <si>
    <t>JC183867-001-11</t>
  </si>
  <si>
    <t>JE264435-001-1</t>
  </si>
  <si>
    <t>JJ650779-001-2</t>
  </si>
  <si>
    <t>JJ653016-001-2</t>
  </si>
  <si>
    <t>JJ660450-001-2</t>
  </si>
  <si>
    <t>JE265064-001-1</t>
  </si>
  <si>
    <t>JAIA0067-001-1</t>
  </si>
  <si>
    <t>DCF26133-197-5198</t>
  </si>
  <si>
    <t>Receipt</t>
  </si>
  <si>
    <t>offsetting credit in 7181 5/13/2026</t>
  </si>
  <si>
    <t>JC187081-001-2</t>
  </si>
  <si>
    <t>DCC26100-031</t>
  </si>
  <si>
    <t>IA012534-001-2</t>
  </si>
  <si>
    <t>IA023732-001-2</t>
  </si>
  <si>
    <t>IA023744-001-2</t>
  </si>
  <si>
    <t>IA023756-001-3</t>
  </si>
  <si>
    <t>IA023757-001-3</t>
  </si>
  <si>
    <t>IA023758-001-3</t>
  </si>
  <si>
    <t>IP001912-002-2</t>
  </si>
  <si>
    <t>IP001915-002-2</t>
  </si>
  <si>
    <t>IP001916-001-2</t>
  </si>
  <si>
    <t>IP011273-001-3</t>
  </si>
  <si>
    <t>JA072300-002-2</t>
  </si>
  <si>
    <t>JA260048-001-1</t>
  </si>
  <si>
    <t>JA688801-009-9</t>
  </si>
  <si>
    <t>JA688901-001-1</t>
  </si>
  <si>
    <t>JA688901-007-7</t>
  </si>
  <si>
    <t>JA689401-001-1</t>
  </si>
  <si>
    <t>JBI19238-004-4</t>
  </si>
  <si>
    <t>JBI21424-002-2</t>
  </si>
  <si>
    <t>JBI21425-002-4</t>
  </si>
  <si>
    <t>JBI21426-002-6</t>
  </si>
  <si>
    <t>JE265728-001-1</t>
  </si>
  <si>
    <t>JE266559-001-1</t>
  </si>
  <si>
    <t>JJ652713-001-2</t>
  </si>
  <si>
    <t>JP260237-001-2</t>
  </si>
  <si>
    <t>TOTAL</t>
  </si>
  <si>
    <t>TOTAL PAYMENTS NOT DISTRIBUTED</t>
  </si>
  <si>
    <t>Ending Ledger Balance</t>
  </si>
  <si>
    <t>DIFFERENCE</t>
  </si>
  <si>
    <t>Account Analysis Report</t>
  </si>
  <si>
    <t>Ledger Name</t>
  </si>
  <si>
    <t>Account</t>
  </si>
  <si>
    <t>Accounting Period</t>
  </si>
  <si>
    <t>Ending Balance</t>
  </si>
  <si>
    <t>UMB_PL</t>
  </si>
  <si>
    <t>Jun-26</t>
  </si>
  <si>
    <t>Cleared in June</t>
  </si>
  <si>
    <t>IA023683-001-2</t>
  </si>
  <si>
    <t>IA023684-001-2</t>
  </si>
  <si>
    <t>IA023686-001-2</t>
  </si>
  <si>
    <t>000-JA265228</t>
  </si>
  <si>
    <t>UMB FY24 DR LI-QUN ZHANG SALAR</t>
  </si>
  <si>
    <t>JE416889-001-3</t>
  </si>
  <si>
    <t>JE416889-001-5</t>
  </si>
  <si>
    <t>JE416889-001-7</t>
  </si>
  <si>
    <t>JE416889-001-9</t>
  </si>
  <si>
    <t>JF052808-000-2</t>
  </si>
  <si>
    <t>001-JJ581488</t>
  </si>
  <si>
    <t>7/1/25 - 6/30/26</t>
  </si>
  <si>
    <t>JJ641780-001-2</t>
  </si>
  <si>
    <t>JJ644319-001-2</t>
  </si>
  <si>
    <t>JJ655073-001-2</t>
  </si>
  <si>
    <t>JJ665585-001-2</t>
  </si>
  <si>
    <t>JJ667071-001-2</t>
  </si>
  <si>
    <t>JJ667297-001-2</t>
  </si>
  <si>
    <t>JJ667305-001-2</t>
  </si>
  <si>
    <t>JJ667517-001-2</t>
  </si>
  <si>
    <t>JJ667520-001-2</t>
  </si>
  <si>
    <t>JJ667821-001-2</t>
  </si>
  <si>
    <t>JJ667823-001-2</t>
  </si>
  <si>
    <t>JJ668075-001-2</t>
  </si>
  <si>
    <t>JP260224-001-2</t>
  </si>
  <si>
    <t>JP260224-001-4</t>
  </si>
  <si>
    <t>001-JE313872</t>
  </si>
  <si>
    <t>VSA00002023 FY23 VSA ANALYTICS</t>
  </si>
  <si>
    <t>VSA00002022 FY22 VSA ANALYTICS</t>
  </si>
  <si>
    <t>VSA00002021CY FY20VSA ANALYTIC</t>
  </si>
  <si>
    <t>FY20 VSA ANALTICS</t>
  </si>
  <si>
    <t>001-JE314012</t>
  </si>
  <si>
    <t>FY25 VSA ANALYTICS</t>
  </si>
  <si>
    <t>001-JE314192</t>
  </si>
  <si>
    <t>INVOICE #9162 UMB PENALTY</t>
  </si>
  <si>
    <t>JE314145RSTARS</t>
  </si>
  <si>
    <t>RSTARS PAYMENT ALLOCATION</t>
  </si>
  <si>
    <t>2/26</t>
  </si>
  <si>
    <t>JE314146RSTARS</t>
  </si>
  <si>
    <t>JE314147RSTARS</t>
  </si>
  <si>
    <t>JE262159-001-1</t>
  </si>
  <si>
    <t>001-JE314188</t>
  </si>
  <si>
    <t>RETURN DUP PYMT JJ551347-001-2</t>
  </si>
  <si>
    <t>JJ551347-001-2</t>
  </si>
  <si>
    <t>JJ616034-001-2</t>
  </si>
  <si>
    <t>005-JE314067</t>
  </si>
  <si>
    <t>REF:PJRA-2025-0024REFUND OF OP</t>
  </si>
  <si>
    <t>IP600208-001-2</t>
  </si>
  <si>
    <t>JJ631626-001-2</t>
  </si>
  <si>
    <t>Cleared in July</t>
  </si>
  <si>
    <t>Jul-26</t>
  </si>
  <si>
    <t>IA023785-001-2</t>
  </si>
  <si>
    <t>IP026436-001-2</t>
  </si>
  <si>
    <t>IP600511-001-2</t>
  </si>
  <si>
    <t>JE314216-006-6</t>
  </si>
  <si>
    <t>JE314217-018-18</t>
  </si>
  <si>
    <t>JE416989-001-2</t>
  </si>
  <si>
    <t>JE416989-001-4</t>
  </si>
  <si>
    <t>JE416989-001-8</t>
  </si>
  <si>
    <t>JEMF7001-001-1</t>
  </si>
  <si>
    <t>JJ682639-001-2</t>
  </si>
  <si>
    <t>JJ684438-001-2</t>
  </si>
  <si>
    <t>JJ684863-001-2</t>
  </si>
  <si>
    <t>JP270102-001-3</t>
  </si>
  <si>
    <t>JP270102-001-4</t>
  </si>
  <si>
    <t>JP270102-001-6</t>
  </si>
  <si>
    <t>Misc Receipts</t>
  </si>
  <si>
    <t>Receivables</t>
  </si>
  <si>
    <t>Receipts</t>
  </si>
  <si>
    <t>JJ687898-001-2</t>
  </si>
  <si>
    <t>JJ686971-001-2</t>
  </si>
  <si>
    <t>JJ685514-001-2</t>
  </si>
  <si>
    <t>JJ685262-001-2</t>
  </si>
  <si>
    <t>JJ685261-001-2</t>
  </si>
  <si>
    <t>JJ685260-001-2</t>
  </si>
  <si>
    <t>JJ685215-001-2</t>
  </si>
  <si>
    <t>JJ685207-001-2</t>
  </si>
  <si>
    <t>JJ684857-001-2</t>
  </si>
  <si>
    <t>JJ684856-001-2</t>
  </si>
  <si>
    <t>JJ684855-001-2</t>
  </si>
  <si>
    <t>JJ684854-001-2</t>
  </si>
  <si>
    <t>JJ684853-001-2</t>
  </si>
  <si>
    <t>JJ684852-001-2</t>
  </si>
  <si>
    <t>JJ684716-001-2</t>
  </si>
  <si>
    <t>JJ684714-001-2</t>
  </si>
  <si>
    <t>JJ684501-001-2</t>
  </si>
  <si>
    <t>JJ684464-001-2</t>
  </si>
  <si>
    <t>JJ682721-001-2</t>
  </si>
  <si>
    <t>JJ682299-001-2</t>
  </si>
  <si>
    <t>JJ682249-001-2</t>
  </si>
  <si>
    <t>JJ682086-001-2</t>
  </si>
  <si>
    <t>JJ682085-001-2</t>
  </si>
  <si>
    <t>JJ681966-001-2</t>
  </si>
  <si>
    <t>JJ681861-001-2</t>
  </si>
  <si>
    <t>JJ681861</t>
  </si>
  <si>
    <t>JJ681835-001-2</t>
  </si>
  <si>
    <t>JJ681831-001-2</t>
  </si>
  <si>
    <t>JJ681408-001-2</t>
  </si>
  <si>
    <t>JJ681407-001-2</t>
  </si>
  <si>
    <t>JJ681382-001-2</t>
  </si>
  <si>
    <t>JJ681363-001-2</t>
  </si>
  <si>
    <t>JJ681123-001-2</t>
  </si>
  <si>
    <t>JJ681122-001-2</t>
  </si>
  <si>
    <t>JJ681113-001-2</t>
  </si>
  <si>
    <t>JJ680811-001-2</t>
  </si>
  <si>
    <t>JJ678553-001-2</t>
  </si>
  <si>
    <t>JF124208-002-2</t>
  </si>
  <si>
    <t>JEMC7006-002-2</t>
  </si>
  <si>
    <t>JE416989-001-6</t>
  </si>
  <si>
    <t>JE416979-001-2</t>
  </si>
  <si>
    <t>JE416958-001-2</t>
  </si>
  <si>
    <t>JE416949-001-4</t>
  </si>
  <si>
    <t>JE416949-001-2</t>
  </si>
  <si>
    <t>Journal Import Created</t>
  </si>
  <si>
    <t>JE314225RSTARS</t>
  </si>
  <si>
    <t>Purchase Invoices</t>
  </si>
  <si>
    <t>Payables</t>
  </si>
  <si>
    <t>JE314224RSTARS</t>
  </si>
  <si>
    <t>JE314223RSTARS</t>
  </si>
  <si>
    <t>JE314222RSTARS</t>
  </si>
  <si>
    <t>JE314221RSTARS</t>
  </si>
  <si>
    <t>JE314219RSTARS</t>
  </si>
  <si>
    <t>JC261222-002-2</t>
  </si>
  <si>
    <t>JC192171-001-2</t>
  </si>
  <si>
    <t>JA072343-002-2</t>
  </si>
  <si>
    <t>IP600485-001-2</t>
  </si>
  <si>
    <t>IP600482-001-2</t>
  </si>
  <si>
    <t>IP600480-001-2</t>
  </si>
  <si>
    <t>IP026433-001-3</t>
  </si>
  <si>
    <t>IA023784-001-2</t>
  </si>
  <si>
    <t>IA023772-001-2</t>
  </si>
  <si>
    <t>IA023770-002-2</t>
  </si>
  <si>
    <t>IA023500-001-2</t>
  </si>
  <si>
    <t>Event Class</t>
  </si>
  <si>
    <t>Journal Line Accounted Credit Amount</t>
  </si>
  <si>
    <t>Journal Line Accounted Debit Amount</t>
  </si>
  <si>
    <t>Journal Line Entered Debit Amount</t>
  </si>
  <si>
    <t>Journal Line Entered Credit Amount</t>
  </si>
  <si>
    <t>Line Description</t>
  </si>
  <si>
    <t>Transaction Number</t>
  </si>
  <si>
    <t>Accounting Date</t>
  </si>
  <si>
    <t>Category</t>
  </si>
  <si>
    <t>Source</t>
  </si>
  <si>
    <t>Aug-26</t>
  </si>
  <si>
    <t>Cleared in Aug</t>
  </si>
  <si>
    <t>IA012571-001-2</t>
  </si>
  <si>
    <t>IA023853-001-2</t>
  </si>
  <si>
    <t>IA023854-001-2</t>
  </si>
  <si>
    <t>IA023855-001-2</t>
  </si>
  <si>
    <t>IA023860-001-2</t>
  </si>
  <si>
    <t>IA023864-001-2</t>
  </si>
  <si>
    <t>IA023865-001-2</t>
  </si>
  <si>
    <t>JCMSU114-002-2</t>
  </si>
  <si>
    <t>JCMSU114-004-4</t>
  </si>
  <si>
    <t>JE270185-001-1</t>
  </si>
  <si>
    <t>JG313278-001-2</t>
  </si>
  <si>
    <t>JP270113-001-2</t>
  </si>
  <si>
    <t>JE314230RSTARS</t>
  </si>
  <si>
    <t>JE314233RSTARS</t>
  </si>
  <si>
    <t>JE314235RSTARS</t>
  </si>
  <si>
    <t>JE314234RSTARS</t>
  </si>
  <si>
    <t>JE314234-RSTARS</t>
  </si>
  <si>
    <t>JE314232RSTARS</t>
  </si>
  <si>
    <t>JE314231RSTARS</t>
  </si>
  <si>
    <t>JE314228RSTARS</t>
  </si>
  <si>
    <t>JE314227RSTARS</t>
  </si>
  <si>
    <t>JE314226RSTARS</t>
  </si>
  <si>
    <t>MBF</t>
  </si>
  <si>
    <t>Manual</t>
  </si>
  <si>
    <t>JP270108-001-2</t>
  </si>
  <si>
    <t>JP260209-001-2</t>
  </si>
  <si>
    <t>JP260209-001</t>
  </si>
  <si>
    <t>JJ692253-001-2</t>
  </si>
  <si>
    <t>JJ692233-001-2</t>
  </si>
  <si>
    <t>JJ692232-001-2</t>
  </si>
  <si>
    <t>JJ692231-001-2</t>
  </si>
  <si>
    <t>JJ691944-001-2</t>
  </si>
  <si>
    <t>JJ691818-001-2</t>
  </si>
  <si>
    <t>JJ691799-001-2</t>
  </si>
  <si>
    <t>JJ691700-001-2</t>
  </si>
  <si>
    <t>JJ690579-001-2</t>
  </si>
  <si>
    <t>JJ690058-001-2</t>
  </si>
  <si>
    <t>JJ689312-001-2</t>
  </si>
  <si>
    <t>JJ688545-001-2</t>
  </si>
  <si>
    <t>JJ688543-001-2</t>
  </si>
  <si>
    <t>JJ688542-001-2</t>
  </si>
  <si>
    <t>JJ688541-001-2</t>
  </si>
  <si>
    <t>JJ688419-001-2</t>
  </si>
  <si>
    <t>JJ688418-001-2</t>
  </si>
  <si>
    <t>JJ688161-001-2</t>
  </si>
  <si>
    <t>JJ688160-001-2</t>
  </si>
  <si>
    <t>JJ688096-001-2</t>
  </si>
  <si>
    <t>JJ688038-001-2</t>
  </si>
  <si>
    <t>JJ688037-001-2</t>
  </si>
  <si>
    <t>JJ688035-001-2</t>
  </si>
  <si>
    <t>JJ687760-001-2</t>
  </si>
  <si>
    <t>JJ687726-001-2</t>
  </si>
  <si>
    <t>JJ687714-001-2</t>
  </si>
  <si>
    <t>JJ687410-001-2</t>
  </si>
  <si>
    <t>JJ687409-001-2</t>
  </si>
  <si>
    <t>JJ687406-001-2</t>
  </si>
  <si>
    <t>JJ687403-001-2</t>
  </si>
  <si>
    <t>JJ687030-001-2</t>
  </si>
  <si>
    <t>JJ549127-001-2</t>
  </si>
  <si>
    <t>JJ320937-001-2</t>
  </si>
  <si>
    <t>JGHAR001-001-2</t>
  </si>
  <si>
    <t>JG080526-001-1</t>
  </si>
  <si>
    <t>JF124229-002-2</t>
  </si>
  <si>
    <t>JEB03222-001-3</t>
  </si>
  <si>
    <t>JE416997-001-7</t>
  </si>
  <si>
    <t>JE416997-001-6</t>
  </si>
  <si>
    <t>JE416997-001-4</t>
  </si>
  <si>
    <t>JE416997-001-2</t>
  </si>
  <si>
    <t>JE416997-001-18</t>
  </si>
  <si>
    <t>JE416997-001-16</t>
  </si>
  <si>
    <t>JE416997-001-14</t>
  </si>
  <si>
    <t>JE416997-001-12</t>
  </si>
  <si>
    <t>JE416997-001-10</t>
  </si>
  <si>
    <t>JE416993-001-2</t>
  </si>
  <si>
    <t>JE416992-001-8</t>
  </si>
  <si>
    <t>JE416992-001-6</t>
  </si>
  <si>
    <t>JE416992-001-4</t>
  </si>
  <si>
    <t>JE416992-001-2</t>
  </si>
  <si>
    <t>JE270442-002-2</t>
  </si>
  <si>
    <t>JBI19844-002-2</t>
  </si>
  <si>
    <t>JBI19809-002-2</t>
  </si>
  <si>
    <t>JAE06334-003</t>
  </si>
  <si>
    <t>JAE06334-002</t>
  </si>
  <si>
    <t>JA072418-002-2</t>
  </si>
  <si>
    <t>IP600527-001-2</t>
  </si>
  <si>
    <t>IP600523-001-2</t>
  </si>
  <si>
    <t>IP600520-001-2</t>
  </si>
  <si>
    <t>IP600516-001-2</t>
  </si>
  <si>
    <t>IP600514-001-2</t>
  </si>
  <si>
    <t>IP001919-001-2</t>
  </si>
  <si>
    <t>IA023856-001-2</t>
  </si>
  <si>
    <t>IA023852-001-2</t>
  </si>
  <si>
    <t>IA023851-001-2</t>
  </si>
  <si>
    <t>IA023850-001-2</t>
  </si>
  <si>
    <t>IA023848-001-2</t>
  </si>
  <si>
    <t>IA023847-001-2</t>
  </si>
  <si>
    <t>IA023840-001-2</t>
  </si>
  <si>
    <t>IA023839-001-2</t>
  </si>
  <si>
    <t>IA023838-001-2</t>
  </si>
  <si>
    <t>IA023836-001-2</t>
  </si>
  <si>
    <t>IA023834-001-2</t>
  </si>
  <si>
    <t>IA023831-001-2</t>
  </si>
  <si>
    <t>IA023829-001-2</t>
  </si>
  <si>
    <t>IA023828-001-2</t>
  </si>
  <si>
    <t>IA023827-001-2</t>
  </si>
  <si>
    <t>IA023824-001-2</t>
  </si>
  <si>
    <t>IA023823-001-2</t>
  </si>
  <si>
    <t>IA023822-001-2</t>
  </si>
  <si>
    <t>IA023821-001-2</t>
  </si>
  <si>
    <t>IA023820-001-2</t>
  </si>
  <si>
    <t>IA023817-001-3</t>
  </si>
  <si>
    <t>IA023814-001-2</t>
  </si>
  <si>
    <t>IA023812-001-3</t>
  </si>
  <si>
    <t>IA023811-001-2</t>
  </si>
  <si>
    <t>IA012569-001-2</t>
  </si>
  <si>
    <t>IA012568-002-2</t>
  </si>
  <si>
    <t>IA012567-001-3</t>
  </si>
  <si>
    <t>IA012559-002-2</t>
  </si>
  <si>
    <t>Sep-26</t>
  </si>
  <si>
    <t>202617649720093-4</t>
  </si>
  <si>
    <t>Cleared in Sep</t>
  </si>
  <si>
    <t>JA015748-002-2</t>
  </si>
  <si>
    <t>JA270006-002-2</t>
  </si>
  <si>
    <t>JBI22611-002-2</t>
  </si>
  <si>
    <t>JE270502-001-1</t>
  </si>
  <si>
    <t>JE270856-002-2</t>
  </si>
  <si>
    <t>JE417019-001-2</t>
  </si>
  <si>
    <t>JE417019-001-4</t>
  </si>
  <si>
    <t>JE417019-001-8</t>
  </si>
  <si>
    <t>JE417023-001-2</t>
  </si>
  <si>
    <t>JEMK2703-001-1</t>
  </si>
  <si>
    <t>JJ698394-001-2</t>
  </si>
  <si>
    <t>JE314239RSTARS</t>
  </si>
  <si>
    <t>JE314240RSTARS</t>
  </si>
  <si>
    <t>JE314243RSTARS</t>
  </si>
  <si>
    <t>JE314244RSTARS</t>
  </si>
  <si>
    <t>JE314242RSTARS</t>
  </si>
  <si>
    <t>JE314237RSTARS</t>
  </si>
  <si>
    <t>JE314236RSTARS</t>
  </si>
  <si>
    <t>JP270115-001-2</t>
  </si>
  <si>
    <t>JP270114-001-2</t>
  </si>
  <si>
    <t>JJ705488-001-2</t>
  </si>
  <si>
    <t>JJ703469-001-2</t>
  </si>
  <si>
    <t>JJ698761-001-2</t>
  </si>
  <si>
    <t>JJ698694-001-2</t>
  </si>
  <si>
    <t>JJ698556-001-2</t>
  </si>
  <si>
    <t>JJ698372-001-2</t>
  </si>
  <si>
    <t>JJ697449-001-2</t>
  </si>
  <si>
    <t>JJ696962-001-2</t>
  </si>
  <si>
    <t>JJ695052-001-2</t>
  </si>
  <si>
    <t>JJ694482-001-2</t>
  </si>
  <si>
    <t>JJ694036-001-2</t>
  </si>
  <si>
    <t>JJ693922-001-2</t>
  </si>
  <si>
    <t>JJ693865-001-2</t>
  </si>
  <si>
    <t>JJ693863-001-2</t>
  </si>
  <si>
    <t>JJ693719-001-2</t>
  </si>
  <si>
    <t>JJ692521-001-2</t>
  </si>
  <si>
    <t>JJ692452-001-2</t>
  </si>
  <si>
    <t>JJ692323-001-2</t>
  </si>
  <si>
    <t>JJ692320-001-2</t>
  </si>
  <si>
    <t>JJ691948-001-2</t>
  </si>
  <si>
    <t>JJ691820-001-2</t>
  </si>
  <si>
    <t>JJ691802-001-2</t>
  </si>
  <si>
    <t>JJ691793-001-2</t>
  </si>
  <si>
    <t>JJ691715-001-2</t>
  </si>
  <si>
    <t>JJ688544-001-2</t>
  </si>
  <si>
    <t>JJ687408-001-2</t>
  </si>
  <si>
    <t>JJ687407-001-2</t>
  </si>
  <si>
    <t>JJ687404-001-2</t>
  </si>
  <si>
    <t>JF093292-000-2</t>
  </si>
  <si>
    <t>JESG7001-003-3</t>
  </si>
  <si>
    <t>JE760017-002-2</t>
  </si>
  <si>
    <t>JE417025-001-6</t>
  </si>
  <si>
    <t>JE417025-001-4</t>
  </si>
  <si>
    <t>JE417025-001-2</t>
  </si>
  <si>
    <t>JE417019-001-6</t>
  </si>
  <si>
    <t>JE417019-001-10</t>
  </si>
  <si>
    <t>JE417018-001-6</t>
  </si>
  <si>
    <t>JE417018-001-4</t>
  </si>
  <si>
    <t>JE417018-001-2</t>
  </si>
  <si>
    <t>JE417018-001-12</t>
  </si>
  <si>
    <t>JE417018-001-10</t>
  </si>
  <si>
    <t>JE417010-001-6</t>
  </si>
  <si>
    <t>JE417010-001-2</t>
  </si>
  <si>
    <t>JE270739-002-2</t>
  </si>
  <si>
    <t>JE021GK7-002-2</t>
  </si>
  <si>
    <t>JE012GK7-002-2</t>
  </si>
  <si>
    <t>JD270246-002-2</t>
  </si>
  <si>
    <t>JCMSU120-002-2</t>
  </si>
  <si>
    <t>JBI22138-002-2</t>
  </si>
  <si>
    <t>JBI20232-002-2</t>
  </si>
  <si>
    <t>IP600534-001-2</t>
  </si>
  <si>
    <t>IP026498-001-3</t>
  </si>
  <si>
    <t>IP016460-001-2</t>
  </si>
  <si>
    <t>IP011326-001-2</t>
  </si>
  <si>
    <t>IP011314-001-2</t>
  </si>
  <si>
    <t>IP011308-001-2</t>
  </si>
  <si>
    <t>IP009204-002-2</t>
  </si>
  <si>
    <t>IA023896-001-2</t>
  </si>
  <si>
    <t>IA023894-001-2</t>
  </si>
  <si>
    <t>IA023889-001-2</t>
  </si>
  <si>
    <t>IA023888-001-2</t>
  </si>
  <si>
    <t>IA023887-001-2</t>
  </si>
  <si>
    <t>IA023884-001-2</t>
  </si>
  <si>
    <t>IA023881-001-3</t>
  </si>
  <si>
    <t>IA023879-001-2</t>
  </si>
  <si>
    <t>IA023876-001-3</t>
  </si>
  <si>
    <t>IA023875-001-2</t>
  </si>
  <si>
    <t>IA023874-001-2</t>
  </si>
  <si>
    <t>IA023871-001-2</t>
  </si>
  <si>
    <t>IA023870-001-2</t>
  </si>
  <si>
    <t>IA023868-001-2</t>
  </si>
  <si>
    <t>IA023866-001-2</t>
  </si>
  <si>
    <t>IA012590-001-2</t>
  </si>
  <si>
    <t>IA012581-001-2</t>
  </si>
  <si>
    <t>IA012580-002-2</t>
  </si>
  <si>
    <t>IA012577-002-3</t>
  </si>
  <si>
    <t>IA012574-001-4</t>
  </si>
  <si>
    <t>IA012573-002-2</t>
  </si>
  <si>
    <t>IA012572-002-2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</si>
</sst>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m/d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</font>
    <font>
      <b/>
      <i/>
      <sz val="12"/>
      <color theme="1"/>
      <name val="Times New Roman"/>
      <family val="1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2" applyFont="1"/>
    <xf numFmtId="14" fontId="3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left"/>
    </xf>
    <xf numFmtId="40" fontId="2" fillId="0" borderId="0" xfId="3" applyNumberFormat="1" applyFont="1" applyFill="1" applyAlignment="1">
      <alignment horizontal="right"/>
    </xf>
    <xf numFmtId="40" fontId="5" fillId="0" borderId="0" xfId="3" applyNumberFormat="1" applyFont="1" applyFill="1" applyAlignment="1">
      <alignment horizontal="right"/>
    </xf>
    <xf numFmtId="14" fontId="3" fillId="0" borderId="1" xfId="2" applyNumberFormat="1" applyFont="1" applyBorder="1" applyAlignment="1">
      <alignment horizontal="center" vertical="top"/>
    </xf>
    <xf numFmtId="40" fontId="6" fillId="0" borderId="0" xfId="2" quotePrefix="1" applyNumberFormat="1" applyFont="1" applyAlignment="1">
      <alignment horizontal="right"/>
    </xf>
    <xf numFmtId="0" fontId="3" fillId="2" borderId="2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right" vertical="top"/>
    </xf>
    <xf numFmtId="40" fontId="6" fillId="2" borderId="2" xfId="2" applyNumberFormat="1" applyFont="1" applyFill="1" applyBorder="1" applyAlignment="1">
      <alignment horizontal="center" vertical="top"/>
    </xf>
    <xf numFmtId="0" fontId="6" fillId="0" borderId="0" xfId="4" applyFont="1"/>
    <xf numFmtId="14" fontId="6" fillId="0" borderId="0" xfId="4" applyNumberFormat="1" applyFont="1"/>
    <xf numFmtId="0" fontId="6" fillId="0" borderId="0" xfId="4" applyFont="1" applyAlignment="1">
      <alignment horizontal="left"/>
    </xf>
    <xf numFmtId="40" fontId="6" fillId="0" borderId="0" xfId="5" applyNumberFormat="1" applyFont="1" applyAlignment="1">
      <alignment horizontal="right"/>
    </xf>
    <xf numFmtId="49" fontId="8" fillId="0" borderId="0" xfId="0" quotePrefix="1" applyNumberFormat="1" applyFont="1"/>
    <xf numFmtId="40" fontId="6" fillId="0" borderId="3" xfId="5" applyNumberFormat="1" applyFont="1" applyBorder="1" applyAlignment="1">
      <alignment horizontal="right"/>
    </xf>
    <xf numFmtId="40" fontId="6" fillId="0" borderId="4" xfId="5" applyNumberFormat="1" applyFont="1" applyBorder="1" applyAlignment="1">
      <alignment horizontal="right"/>
    </xf>
    <xf numFmtId="40" fontId="6" fillId="0" borderId="5" xfId="5" applyNumberFormat="1" applyFont="1" applyBorder="1" applyAlignment="1">
      <alignment horizontal="right"/>
    </xf>
    <xf numFmtId="43" fontId="8" fillId="0" borderId="0" xfId="1" quotePrefix="1" applyFont="1"/>
    <xf numFmtId="0" fontId="6" fillId="0" borderId="0" xfId="5" applyFont="1"/>
    <xf numFmtId="49" fontId="2" fillId="0" borderId="0" xfId="6" applyNumberFormat="1" applyFont="1"/>
    <xf numFmtId="40" fontId="2" fillId="0" borderId="6" xfId="3" applyNumberFormat="1" applyFont="1" applyFill="1" applyBorder="1" applyAlignment="1">
      <alignment horizontal="right"/>
    </xf>
    <xf numFmtId="40" fontId="6" fillId="0" borderId="0" xfId="5" applyNumberFormat="1" applyFont="1"/>
    <xf numFmtId="0" fontId="4" fillId="0" borderId="0" xfId="2" applyFont="1"/>
    <xf numFmtId="0" fontId="2" fillId="0" borderId="0" xfId="2" applyFont="1" applyAlignment="1">
      <alignment horizontal="left"/>
    </xf>
    <xf numFmtId="40" fontId="2" fillId="0" borderId="0" xfId="2" applyNumberFormat="1" applyFont="1" applyAlignment="1">
      <alignment horizontal="right"/>
    </xf>
    <xf numFmtId="0" fontId="3" fillId="3" borderId="2" xfId="2" applyFont="1" applyFill="1" applyBorder="1" applyAlignment="1">
      <alignment horizontal="left" vertical="top"/>
    </xf>
    <xf numFmtId="14" fontId="3" fillId="3" borderId="2" xfId="2" applyNumberFormat="1" applyFont="1" applyFill="1" applyBorder="1" applyAlignment="1">
      <alignment horizontal="left" vertical="top"/>
    </xf>
    <xf numFmtId="40" fontId="6" fillId="3" borderId="2" xfId="2" applyNumberFormat="1" applyFont="1" applyFill="1" applyBorder="1" applyAlignment="1">
      <alignment horizontal="center" vertical="top"/>
    </xf>
    <xf numFmtId="0" fontId="6" fillId="0" borderId="0" xfId="2" applyFont="1" applyAlignment="1">
      <alignment horizontal="left" vertical="top"/>
    </xf>
    <xf numFmtId="14" fontId="6" fillId="0" borderId="0" xfId="2" applyNumberFormat="1" applyFont="1" applyAlignment="1">
      <alignment horizontal="left" vertical="top"/>
    </xf>
    <xf numFmtId="40" fontId="6" fillId="0" borderId="0" xfId="2" applyNumberFormat="1" applyFont="1" applyAlignment="1">
      <alignment horizontal="right" vertical="top"/>
    </xf>
    <xf numFmtId="0" fontId="6" fillId="0" borderId="0" xfId="7" applyFont="1" applyAlignment="1">
      <alignment horizontal="left"/>
    </xf>
    <xf numFmtId="164" fontId="2" fillId="0" borderId="0" xfId="6" applyNumberFormat="1" applyFont="1" applyAlignment="1">
      <alignment horizontal="left"/>
    </xf>
    <xf numFmtId="49" fontId="2" fillId="0" borderId="0" xfId="6" applyNumberFormat="1" applyFont="1" applyAlignment="1">
      <alignment horizontal="left"/>
    </xf>
    <xf numFmtId="0" fontId="6" fillId="0" borderId="0" xfId="5" applyFont="1" applyAlignment="1">
      <alignment horizontal="left"/>
    </xf>
    <xf numFmtId="40" fontId="6" fillId="0" borderId="0" xfId="4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14" fontId="6" fillId="0" borderId="0" xfId="4" applyNumberFormat="1" applyFont="1" applyAlignment="1">
      <alignment horizontal="left"/>
    </xf>
    <xf numFmtId="14" fontId="2" fillId="0" borderId="0" xfId="5" applyNumberFormat="1" applyFont="1" applyAlignment="1">
      <alignment horizontal="left"/>
    </xf>
    <xf numFmtId="14" fontId="6" fillId="0" borderId="0" xfId="5" applyNumberFormat="1" applyFont="1" applyAlignment="1">
      <alignment horizontal="left"/>
    </xf>
    <xf numFmtId="0" fontId="2" fillId="0" borderId="0" xfId="5" applyFont="1" applyAlignment="1">
      <alignment horizontal="left"/>
    </xf>
    <xf numFmtId="14" fontId="2" fillId="0" borderId="0" xfId="8" applyNumberFormat="1" applyFont="1" applyAlignment="1">
      <alignment horizontal="left"/>
    </xf>
    <xf numFmtId="0" fontId="8" fillId="0" borderId="0" xfId="9"/>
    <xf numFmtId="43" fontId="0" fillId="0" borderId="0" xfId="10" applyFont="1"/>
    <xf numFmtId="14" fontId="0" fillId="0" borderId="0" xfId="0" applyNumberFormat="1"/>
    <xf numFmtId="14" fontId="6" fillId="0" borderId="0" xfId="5" applyNumberFormat="1" applyFont="1"/>
    <xf numFmtId="0" fontId="6" fillId="0" borderId="0" xfId="2" applyFont="1" applyAlignment="1">
      <alignment horizontal="left"/>
    </xf>
    <xf numFmtId="165" fontId="6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40" fontId="6" fillId="0" borderId="6" xfId="2" applyNumberFormat="1" applyFont="1" applyBorder="1" applyAlignment="1">
      <alignment horizontal="right"/>
    </xf>
    <xf numFmtId="165" fontId="6" fillId="0" borderId="0" xfId="4" applyNumberFormat="1" applyFont="1" applyAlignment="1">
      <alignment horizontal="right"/>
    </xf>
    <xf numFmtId="14" fontId="3" fillId="0" borderId="0" xfId="2" applyNumberFormat="1" applyFont="1" applyAlignment="1">
      <alignment horizontal="right"/>
    </xf>
    <xf numFmtId="0" fontId="9" fillId="0" borderId="0" xfId="2" applyFont="1" applyAlignment="1">
      <alignment horizontal="left"/>
    </xf>
    <xf numFmtId="40" fontId="2" fillId="0" borderId="7" xfId="2" applyNumberFormat="1" applyFont="1" applyBorder="1" applyAlignment="1">
      <alignment horizontal="right"/>
    </xf>
    <xf numFmtId="14" fontId="6" fillId="0" borderId="0" xfId="2" applyNumberFormat="1" applyFont="1"/>
    <xf numFmtId="0" fontId="0" fillId="0" borderId="0" xfId="0" applyAlignment="1">
      <alignment horizontal="center" vertical="top" wrapText="1" indent="1"/>
    </xf>
    <xf numFmtId="0" fontId="10" fillId="0" borderId="0" xfId="0" applyFont="1" applyAlignment="1">
      <alignment horizontal="center" vertical="top" wrapText="1"/>
    </xf>
    <xf numFmtId="0" fontId="11" fillId="2" borderId="8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right" vertical="top" wrapText="1"/>
    </xf>
    <xf numFmtId="0" fontId="10" fillId="4" borderId="10" xfId="0" applyFont="1" applyFill="1" applyBorder="1" applyAlignment="1">
      <alignment horizontal="left" vertical="top" wrapText="1"/>
    </xf>
    <xf numFmtId="0" fontId="12" fillId="4" borderId="10" xfId="0" applyFont="1" applyFill="1" applyBorder="1" applyAlignment="1">
      <alignment horizontal="left" vertical="top" wrapText="1"/>
    </xf>
    <xf numFmtId="4" fontId="12" fillId="4" borderId="11" xfId="0" applyNumberFormat="1" applyFont="1" applyFill="1" applyBorder="1" applyAlignment="1">
      <alignment horizontal="right" vertical="top" wrapText="1"/>
    </xf>
    <xf numFmtId="0" fontId="2" fillId="0" borderId="1" xfId="2" applyFont="1" applyBorder="1" applyAlignment="1">
      <alignment horizontal="left"/>
    </xf>
    <xf numFmtId="40" fontId="6" fillId="3" borderId="0" xfId="2" applyNumberFormat="1" applyFont="1" applyFill="1" applyAlignment="1">
      <alignment horizontal="right" vertical="top"/>
    </xf>
    <xf numFmtId="40" fontId="6" fillId="3" borderId="0" xfId="5" applyNumberFormat="1" applyFont="1" applyFill="1" applyAlignment="1">
      <alignment horizontal="right"/>
    </xf>
    <xf numFmtId="40" fontId="6" fillId="5" borderId="0" xfId="5" applyNumberFormat="1" applyFont="1" applyFill="1" applyAlignment="1">
      <alignment horizontal="right"/>
    </xf>
    <xf numFmtId="0" fontId="8" fillId="0" borderId="0" xfId="0" quotePrefix="1" applyFont="1"/>
    <xf numFmtId="40" fontId="6" fillId="5" borderId="0" xfId="2" applyNumberFormat="1" applyFont="1" applyFill="1" applyAlignment="1">
      <alignment horizontal="right" vertical="top"/>
    </xf>
    <xf numFmtId="40" fontId="6" fillId="6" borderId="0" xfId="5" applyNumberFormat="1" applyFont="1" applyFill="1" applyAlignment="1">
      <alignment horizontal="right"/>
    </xf>
    <xf numFmtId="40" fontId="6" fillId="6" borderId="0" xfId="2" applyNumberFormat="1" applyFont="1" applyFill="1" applyAlignment="1">
      <alignment horizontal="right" vertical="top"/>
    </xf>
    <xf numFmtId="40" fontId="6" fillId="7" borderId="0" xfId="5" applyNumberFormat="1" applyFont="1" applyFill="1" applyAlignment="1">
      <alignment horizontal="right"/>
    </xf>
    <xf numFmtId="40" fontId="6" fillId="7" borderId="0" xfId="2" applyNumberFormat="1" applyFont="1" applyFill="1" applyAlignment="1">
      <alignment horizontal="right" vertical="top"/>
    </xf>
    <xf numFmtId="40" fontId="6" fillId="8" borderId="0" xfId="5" applyNumberFormat="1" applyFont="1" applyFill="1" applyAlignment="1">
      <alignment horizontal="right"/>
    </xf>
    <xf numFmtId="40" fontId="6" fillId="8" borderId="0" xfId="2" applyNumberFormat="1" applyFont="1" applyFill="1" applyAlignment="1">
      <alignment horizontal="right" vertical="top"/>
    </xf>
    <xf numFmtId="16" fontId="12" fillId="4" borderId="10" xfId="0" quotePrefix="1" applyNumberFormat="1" applyFont="1" applyFill="1" applyBorder="1" applyAlignment="1">
      <alignment horizontal="left" vertical="top" wrapText="1"/>
    </xf>
    <xf numFmtId="0" fontId="13" fillId="0" borderId="0" xfId="11"/>
    <xf numFmtId="43" fontId="0" fillId="0" borderId="0" xfId="12" applyFont="1"/>
    <xf numFmtId="14" fontId="13" fillId="0" borderId="0" xfId="11" applyNumberFormat="1"/>
    <xf numFmtId="43" fontId="0" fillId="9" borderId="0" xfId="12" applyFont="1" applyFill="1"/>
    <xf numFmtId="43" fontId="0" fillId="10" borderId="0" xfId="12" applyFont="1" applyFill="1"/>
    <xf numFmtId="43" fontId="0" fillId="3" borderId="0" xfId="12" applyFont="1" applyFill="1"/>
    <xf numFmtId="0" fontId="13" fillId="0" borderId="0" xfId="11" applyAlignment="1">
      <alignment horizontal="right"/>
    </xf>
    <xf numFmtId="0" fontId="6" fillId="11" borderId="0" xfId="2" applyFont="1" applyFill="1" applyAlignment="1">
      <alignment horizontal="left" vertical="top"/>
    </xf>
    <xf numFmtId="40" fontId="6" fillId="11" borderId="0" xfId="2" applyNumberFormat="1" applyFont="1" applyFill="1" applyAlignment="1">
      <alignment horizontal="right" vertical="top"/>
    </xf>
    <xf numFmtId="40" fontId="6" fillId="0" borderId="0" xfId="5" applyNumberFormat="1" applyFont="1" applyBorder="1" applyAlignment="1">
      <alignment horizontal="right"/>
    </xf>
    <xf numFmtId="43" fontId="0" fillId="10" borderId="5" xfId="12" applyFont="1" applyFill="1" applyBorder="1"/>
    <xf numFmtId="43" fontId="0" fillId="10" borderId="4" xfId="12" applyFont="1" applyFill="1" applyBorder="1"/>
    <xf numFmtId="43" fontId="0" fillId="10" borderId="3" xfId="12" applyFont="1" applyFill="1" applyBorder="1"/>
    <xf numFmtId="43" fontId="0" fillId="10" borderId="2" xfId="12" applyFont="1" applyFill="1" applyBorder="1"/>
  </cellXfs>
  <cellStyles count="13">
    <cellStyle name="Comma" xfId="1" builtinId="3"/>
    <cellStyle name="Comma 2" xfId="12" xr:uid="{314D4B62-292E-4C21-BC1B-91F20DEF0D28}"/>
    <cellStyle name="Comma 3" xfId="10" xr:uid="{241D943D-9071-4F6F-B204-6D793C82C9E4}"/>
    <cellStyle name="Currency 2" xfId="3" xr:uid="{C4F80F66-A028-4101-B239-E716E0710F61}"/>
    <cellStyle name="Normal" xfId="0" builtinId="0"/>
    <cellStyle name="Normal 2" xfId="11" xr:uid="{CF7C81E8-FAEF-4D67-87B3-48C98440B4EE}"/>
    <cellStyle name="Normal 2 4" xfId="4" xr:uid="{E200501A-97FB-4650-B171-B98F201451D8}"/>
    <cellStyle name="Normal 22 2 2" xfId="6" xr:uid="{3B5670CE-B167-40B7-B829-18ED6766E333}"/>
    <cellStyle name="Normal 29" xfId="2" xr:uid="{9466D4DB-7FC7-4CBB-9286-5A155424584D}"/>
    <cellStyle name="Normal 3 2 2 2 2" xfId="8" xr:uid="{54B2BE7F-F0EF-468F-8765-62CD22FF8A08}"/>
    <cellStyle name="Normal 4" xfId="5" xr:uid="{9B454A7A-4E0D-4126-A33C-BDE1C9971797}"/>
    <cellStyle name="Normal 8" xfId="7" xr:uid="{08CEDD31-4E0C-4C8B-949A-918F8DD2BD31}"/>
    <cellStyle name="Normal 9" xfId="9" xr:uid="{B2F3C8BD-F6C6-48D7-98B7-0BF8E5C485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203</xdr:row>
      <xdr:rowOff>0</xdr:rowOff>
    </xdr:from>
    <xdr:ext cx="7106642" cy="996453"/>
    <xdr:pic>
      <xdr:nvPicPr>
        <xdr:cNvPr id="2" name="Picture 1">
          <a:extLst>
            <a:ext uri="{FF2B5EF4-FFF2-40B4-BE49-F238E27FC236}">
              <a16:creationId xmlns:a16="http://schemas.microsoft.com/office/drawing/2014/main" id="{4AD1611E-D5B7-4C2A-BE80-DE5A11611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36737925"/>
          <a:ext cx="7106642" cy="9964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232</xdr:row>
      <xdr:rowOff>0</xdr:rowOff>
    </xdr:from>
    <xdr:ext cx="6963747" cy="1057423"/>
    <xdr:pic>
      <xdr:nvPicPr>
        <xdr:cNvPr id="2" name="Picture 1">
          <a:extLst>
            <a:ext uri="{FF2B5EF4-FFF2-40B4-BE49-F238E27FC236}">
              <a16:creationId xmlns:a16="http://schemas.microsoft.com/office/drawing/2014/main" id="{6EDE88B7-291C-4625-823C-E21D5D8B5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41986200"/>
          <a:ext cx="6963747" cy="105742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154</xdr:row>
      <xdr:rowOff>0</xdr:rowOff>
    </xdr:from>
    <xdr:ext cx="5460492" cy="558243"/>
    <xdr:pic>
      <xdr:nvPicPr>
        <xdr:cNvPr id="2" name="Picture 1">
          <a:extLst>
            <a:ext uri="{FF2B5EF4-FFF2-40B4-BE49-F238E27FC236}">
              <a16:creationId xmlns:a16="http://schemas.microsoft.com/office/drawing/2014/main" id="{A02F7F81-3EA6-496E-B462-DF6546D4C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27870150"/>
          <a:ext cx="5460492" cy="5582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D6F7-EF82-4314-B60B-93F6B7F52021}">
  <dimension ref="A1:G396"/>
  <sheetViews>
    <sheetView tabSelected="1" zoomScaleNormal="100" workbookViewId="0">
      <selection activeCell="G9" sqref="G9"/>
    </sheetView>
  </sheetViews>
  <sheetFormatPr defaultColWidth="9.109375" defaultRowHeight="15.6" x14ac:dyDescent="0.3"/>
  <cols>
    <col min="1" max="1" width="10.109375" style="1" bestFit="1" customWidth="1"/>
    <col min="2" max="2" width="12.109375" style="2" customWidth="1"/>
    <col min="3" max="3" width="24.44140625" style="1" customWidth="1"/>
    <col min="4" max="4" width="61.44140625" style="25" customWidth="1"/>
    <col min="5" max="5" width="16.5546875" style="26" bestFit="1" customWidth="1"/>
    <col min="6" max="6" width="14.6640625" style="1" customWidth="1"/>
    <col min="7" max="16384" width="9.109375" style="1"/>
  </cols>
  <sheetData>
    <row r="1" spans="1:5" x14ac:dyDescent="0.3">
      <c r="D1" s="3"/>
      <c r="E1" s="4"/>
    </row>
    <row r="2" spans="1:5" x14ac:dyDescent="0.3">
      <c r="B2" s="2" t="s">
        <v>0</v>
      </c>
      <c r="C2" s="2">
        <v>46295</v>
      </c>
      <c r="D2" s="3" t="s">
        <v>1</v>
      </c>
      <c r="E2" s="5"/>
    </row>
    <row r="3" spans="1:5" ht="14.4" customHeight="1" x14ac:dyDescent="0.3">
      <c r="A3" s="6" t="s">
        <v>2</v>
      </c>
      <c r="B3" s="6"/>
      <c r="C3" s="6"/>
      <c r="D3" s="6"/>
      <c r="E3" s="7"/>
    </row>
    <row r="4" spans="1:5" x14ac:dyDescent="0.3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</row>
    <row r="5" spans="1:5" x14ac:dyDescent="0.3">
      <c r="A5" s="11" t="s">
        <v>8</v>
      </c>
      <c r="B5" s="12">
        <v>44601</v>
      </c>
      <c r="C5" s="11" t="s">
        <v>9</v>
      </c>
      <c r="D5" s="13" t="s">
        <v>10</v>
      </c>
      <c r="E5" s="14">
        <v>11136</v>
      </c>
    </row>
    <row r="6" spans="1:5" x14ac:dyDescent="0.3">
      <c r="A6" s="11" t="s">
        <v>8</v>
      </c>
      <c r="B6" s="12">
        <v>44726</v>
      </c>
      <c r="C6" s="11" t="s">
        <v>11</v>
      </c>
      <c r="D6" s="13" t="s">
        <v>12</v>
      </c>
      <c r="E6" s="14">
        <v>4.9999999999272404E-2</v>
      </c>
    </row>
    <row r="7" spans="1:5" x14ac:dyDescent="0.3">
      <c r="A7" s="11" t="s">
        <v>13</v>
      </c>
      <c r="B7" s="12">
        <v>44776</v>
      </c>
      <c r="C7" s="11" t="s">
        <v>14</v>
      </c>
      <c r="D7" s="13" t="s">
        <v>15</v>
      </c>
      <c r="E7" s="14">
        <v>270</v>
      </c>
    </row>
    <row r="8" spans="1:5" x14ac:dyDescent="0.3">
      <c r="A8" s="11" t="s">
        <v>13</v>
      </c>
      <c r="B8" s="12">
        <v>44781</v>
      </c>
      <c r="C8" s="11" t="s">
        <v>16</v>
      </c>
      <c r="D8" s="13" t="s">
        <v>17</v>
      </c>
      <c r="E8" s="14">
        <v>15.110000000000582</v>
      </c>
    </row>
    <row r="9" spans="1:5" x14ac:dyDescent="0.3">
      <c r="A9" s="11" t="s">
        <v>13</v>
      </c>
      <c r="B9" s="12">
        <v>44781</v>
      </c>
      <c r="C9" s="11" t="s">
        <v>18</v>
      </c>
      <c r="D9" s="13" t="s">
        <v>19</v>
      </c>
      <c r="E9" s="14">
        <v>35.840000000011059</v>
      </c>
    </row>
    <row r="10" spans="1:5" x14ac:dyDescent="0.3">
      <c r="A10" s="11" t="s">
        <v>13</v>
      </c>
      <c r="B10" s="12">
        <v>44798</v>
      </c>
      <c r="C10" s="11" t="s">
        <v>20</v>
      </c>
      <c r="D10" s="13" t="s">
        <v>17</v>
      </c>
      <c r="E10" s="14">
        <v>10.720000000001164</v>
      </c>
    </row>
    <row r="11" spans="1:5" x14ac:dyDescent="0.3">
      <c r="A11" s="11" t="s">
        <v>13</v>
      </c>
      <c r="B11" s="12">
        <v>44816</v>
      </c>
      <c r="C11" s="11" t="s">
        <v>21</v>
      </c>
      <c r="D11" s="13" t="s">
        <v>22</v>
      </c>
      <c r="E11" s="14">
        <v>0.14999999999417923</v>
      </c>
    </row>
    <row r="12" spans="1:5" x14ac:dyDescent="0.3">
      <c r="A12" s="11"/>
      <c r="B12" s="12">
        <v>44853</v>
      </c>
      <c r="C12" s="11" t="s">
        <v>23</v>
      </c>
      <c r="D12" s="13"/>
      <c r="E12" s="14">
        <v>98661.73</v>
      </c>
    </row>
    <row r="13" spans="1:5" x14ac:dyDescent="0.3">
      <c r="A13" s="11"/>
      <c r="B13" s="12">
        <v>44860</v>
      </c>
      <c r="C13" s="11" t="s">
        <v>24</v>
      </c>
      <c r="D13" s="13"/>
      <c r="E13" s="14">
        <v>33638.28</v>
      </c>
    </row>
    <row r="14" spans="1:5" x14ac:dyDescent="0.3">
      <c r="A14" s="11" t="s">
        <v>8</v>
      </c>
      <c r="B14" s="12">
        <v>44868</v>
      </c>
      <c r="C14" s="11" t="s">
        <v>25</v>
      </c>
      <c r="D14" s="13" t="s">
        <v>26</v>
      </c>
      <c r="E14" s="14">
        <v>0.40000000000009095</v>
      </c>
    </row>
    <row r="15" spans="1:5" x14ac:dyDescent="0.3">
      <c r="A15" s="11" t="s">
        <v>13</v>
      </c>
      <c r="B15" s="12">
        <v>44911</v>
      </c>
      <c r="C15" s="11" t="s">
        <v>27</v>
      </c>
      <c r="D15" s="13" t="s">
        <v>28</v>
      </c>
      <c r="E15" s="14">
        <v>0.30000000000291038</v>
      </c>
    </row>
    <row r="16" spans="1:5" x14ac:dyDescent="0.3">
      <c r="A16" s="11" t="s">
        <v>8</v>
      </c>
      <c r="B16" s="12">
        <v>44987</v>
      </c>
      <c r="C16" s="11" t="s">
        <v>29</v>
      </c>
      <c r="D16" s="13" t="s">
        <v>30</v>
      </c>
      <c r="E16" s="14">
        <v>36</v>
      </c>
    </row>
    <row r="17" spans="1:5" x14ac:dyDescent="0.3">
      <c r="A17" s="11"/>
      <c r="B17" s="12">
        <v>45002</v>
      </c>
      <c r="C17" s="11" t="s">
        <v>31</v>
      </c>
      <c r="D17" s="13"/>
      <c r="E17" s="14">
        <v>22269.99</v>
      </c>
    </row>
    <row r="18" spans="1:5" x14ac:dyDescent="0.3">
      <c r="A18" s="11" t="s">
        <v>8</v>
      </c>
      <c r="B18" s="12">
        <v>45015</v>
      </c>
      <c r="C18" s="11" t="s">
        <v>32</v>
      </c>
      <c r="D18" s="13" t="s">
        <v>33</v>
      </c>
      <c r="E18" s="14">
        <v>5137.54</v>
      </c>
    </row>
    <row r="19" spans="1:5" x14ac:dyDescent="0.3">
      <c r="A19" s="11" t="s">
        <v>8</v>
      </c>
      <c r="B19" s="12">
        <v>45021</v>
      </c>
      <c r="C19" s="11" t="s">
        <v>34</v>
      </c>
      <c r="D19" s="13" t="s">
        <v>35</v>
      </c>
      <c r="E19" s="14">
        <v>800.61</v>
      </c>
    </row>
    <row r="20" spans="1:5" x14ac:dyDescent="0.3">
      <c r="A20" s="11" t="s">
        <v>8</v>
      </c>
      <c r="B20" s="12">
        <v>45026</v>
      </c>
      <c r="C20" s="11" t="s">
        <v>36</v>
      </c>
      <c r="D20" s="13" t="s">
        <v>37</v>
      </c>
      <c r="E20" s="14">
        <v>71325</v>
      </c>
    </row>
    <row r="21" spans="1:5" x14ac:dyDescent="0.3">
      <c r="A21" s="11" t="s">
        <v>8</v>
      </c>
      <c r="B21" s="12">
        <v>45029</v>
      </c>
      <c r="C21" s="11" t="s">
        <v>38</v>
      </c>
      <c r="D21" s="13" t="s">
        <v>39</v>
      </c>
      <c r="E21" s="14">
        <v>6000</v>
      </c>
    </row>
    <row r="22" spans="1:5" x14ac:dyDescent="0.3">
      <c r="A22" s="11" t="s">
        <v>8</v>
      </c>
      <c r="B22" s="12">
        <v>45029</v>
      </c>
      <c r="C22" s="11" t="s">
        <v>38</v>
      </c>
      <c r="D22" s="13" t="s">
        <v>40</v>
      </c>
      <c r="E22" s="14">
        <v>383155.5</v>
      </c>
    </row>
    <row r="23" spans="1:5" x14ac:dyDescent="0.3">
      <c r="A23" s="11" t="s">
        <v>8</v>
      </c>
      <c r="B23" s="12">
        <v>45048</v>
      </c>
      <c r="C23" s="11" t="s">
        <v>41</v>
      </c>
      <c r="D23" s="13" t="s">
        <v>42</v>
      </c>
      <c r="E23" s="14">
        <v>5273.39</v>
      </c>
    </row>
    <row r="24" spans="1:5" x14ac:dyDescent="0.3">
      <c r="A24" s="11" t="s">
        <v>8</v>
      </c>
      <c r="B24" s="12">
        <v>45083</v>
      </c>
      <c r="C24" s="11" t="s">
        <v>43</v>
      </c>
      <c r="D24" s="13" t="s">
        <v>44</v>
      </c>
      <c r="E24" s="14">
        <v>13455.340000000002</v>
      </c>
    </row>
    <row r="25" spans="1:5" x14ac:dyDescent="0.3">
      <c r="A25" s="11"/>
      <c r="B25" s="12">
        <v>45107</v>
      </c>
      <c r="C25" s="11"/>
      <c r="D25" s="13"/>
      <c r="E25" s="14">
        <v>5521.32</v>
      </c>
    </row>
    <row r="26" spans="1:5" x14ac:dyDescent="0.3">
      <c r="A26" s="11" t="s">
        <v>8</v>
      </c>
      <c r="B26" s="12">
        <v>45112</v>
      </c>
      <c r="C26" s="11" t="s">
        <v>45</v>
      </c>
      <c r="D26" s="13" t="s">
        <v>46</v>
      </c>
      <c r="E26" s="14">
        <v>450837.98</v>
      </c>
    </row>
    <row r="27" spans="1:5" x14ac:dyDescent="0.3">
      <c r="A27" s="11" t="s">
        <v>8</v>
      </c>
      <c r="B27" s="12">
        <v>45127</v>
      </c>
      <c r="C27" s="11" t="s">
        <v>47</v>
      </c>
      <c r="D27" s="13" t="s">
        <v>48</v>
      </c>
      <c r="E27" s="14">
        <v>124486.48</v>
      </c>
    </row>
    <row r="28" spans="1:5" x14ac:dyDescent="0.3">
      <c r="A28" s="11" t="s">
        <v>8</v>
      </c>
      <c r="B28" s="12">
        <v>45139</v>
      </c>
      <c r="C28" s="11" t="s">
        <v>49</v>
      </c>
      <c r="D28" s="13" t="s">
        <v>50</v>
      </c>
      <c r="E28" s="14">
        <v>250</v>
      </c>
    </row>
    <row r="29" spans="1:5" x14ac:dyDescent="0.3">
      <c r="A29" s="11" t="s">
        <v>8</v>
      </c>
      <c r="B29" s="12">
        <v>45198</v>
      </c>
      <c r="C29" s="11" t="s">
        <v>51</v>
      </c>
      <c r="D29" s="13" t="s">
        <v>52</v>
      </c>
      <c r="E29" s="14">
        <v>187408.48</v>
      </c>
    </row>
    <row r="30" spans="1:5" x14ac:dyDescent="0.3">
      <c r="A30" s="11" t="s">
        <v>8</v>
      </c>
      <c r="B30" s="12">
        <v>45225</v>
      </c>
      <c r="C30" s="11" t="s">
        <v>53</v>
      </c>
      <c r="D30" s="13" t="s">
        <v>54</v>
      </c>
      <c r="E30" s="14">
        <v>982.68</v>
      </c>
    </row>
    <row r="31" spans="1:5" x14ac:dyDescent="0.3">
      <c r="A31" s="11" t="s">
        <v>8</v>
      </c>
      <c r="B31" s="12">
        <v>45342</v>
      </c>
      <c r="C31" s="11" t="s">
        <v>55</v>
      </c>
      <c r="D31" s="13" t="s">
        <v>56</v>
      </c>
      <c r="E31" s="14">
        <v>18576.57</v>
      </c>
    </row>
    <row r="32" spans="1:5" x14ac:dyDescent="0.3">
      <c r="A32" s="11" t="s">
        <v>8</v>
      </c>
      <c r="B32" s="12">
        <v>45342</v>
      </c>
      <c r="C32" s="11" t="s">
        <v>55</v>
      </c>
      <c r="D32" s="13" t="s">
        <v>57</v>
      </c>
      <c r="E32" s="14">
        <v>268200</v>
      </c>
    </row>
    <row r="33" spans="1:5" x14ac:dyDescent="0.3">
      <c r="A33" s="11"/>
      <c r="B33" s="12">
        <v>45372</v>
      </c>
      <c r="C33" s="11" t="s">
        <v>58</v>
      </c>
      <c r="D33" s="13"/>
      <c r="E33" s="14">
        <v>15775</v>
      </c>
    </row>
    <row r="34" spans="1:5" x14ac:dyDescent="0.3">
      <c r="A34" s="11"/>
      <c r="B34" s="12">
        <v>45372</v>
      </c>
      <c r="C34" s="11" t="s">
        <v>59</v>
      </c>
      <c r="D34" s="13"/>
      <c r="E34" s="14">
        <v>15775</v>
      </c>
    </row>
    <row r="35" spans="1:5" x14ac:dyDescent="0.3">
      <c r="A35" s="11" t="s">
        <v>8</v>
      </c>
      <c r="B35" s="12">
        <v>45384</v>
      </c>
      <c r="C35" s="11" t="s">
        <v>60</v>
      </c>
      <c r="D35" s="13"/>
      <c r="E35" s="14">
        <v>0.89</v>
      </c>
    </row>
    <row r="36" spans="1:5" x14ac:dyDescent="0.3">
      <c r="A36" s="11" t="s">
        <v>8</v>
      </c>
      <c r="B36" s="12">
        <v>45483</v>
      </c>
      <c r="C36" s="11" t="s">
        <v>61</v>
      </c>
      <c r="D36" s="13" t="s">
        <v>62</v>
      </c>
      <c r="E36" s="14">
        <v>0.73</v>
      </c>
    </row>
    <row r="37" spans="1:5" x14ac:dyDescent="0.3">
      <c r="A37" s="11"/>
      <c r="B37" s="12">
        <v>45490</v>
      </c>
      <c r="C37" s="11"/>
      <c r="D37" s="13"/>
      <c r="E37" s="14">
        <v>561</v>
      </c>
    </row>
    <row r="38" spans="1:5" x14ac:dyDescent="0.3">
      <c r="A38" s="11"/>
      <c r="B38" s="12">
        <v>45490</v>
      </c>
      <c r="C38" s="11"/>
      <c r="D38" s="13"/>
      <c r="E38" s="14">
        <v>562</v>
      </c>
    </row>
    <row r="39" spans="1:5" x14ac:dyDescent="0.3">
      <c r="A39" s="11" t="s">
        <v>8</v>
      </c>
      <c r="B39" s="12">
        <v>45505</v>
      </c>
      <c r="C39" s="11" t="s">
        <v>63</v>
      </c>
      <c r="D39" s="13" t="s">
        <v>64</v>
      </c>
      <c r="E39" s="14">
        <v>60</v>
      </c>
    </row>
    <row r="40" spans="1:5" x14ac:dyDescent="0.3">
      <c r="A40" s="11" t="s">
        <v>8</v>
      </c>
      <c r="B40" s="12">
        <v>45519</v>
      </c>
      <c r="C40" s="11" t="s">
        <v>65</v>
      </c>
      <c r="D40" s="13" t="s">
        <v>66</v>
      </c>
      <c r="E40" s="14">
        <v>5</v>
      </c>
    </row>
    <row r="41" spans="1:5" x14ac:dyDescent="0.3">
      <c r="A41" s="11" t="s">
        <v>8</v>
      </c>
      <c r="B41" s="12">
        <v>45540</v>
      </c>
      <c r="C41" s="11" t="s">
        <v>67</v>
      </c>
      <c r="D41" s="13" t="s">
        <v>68</v>
      </c>
      <c r="E41" s="14">
        <v>31.28</v>
      </c>
    </row>
    <row r="42" spans="1:5" x14ac:dyDescent="0.3">
      <c r="A42" s="11" t="s">
        <v>8</v>
      </c>
      <c r="B42" s="12">
        <v>45540</v>
      </c>
      <c r="C42" s="11" t="s">
        <v>69</v>
      </c>
      <c r="D42" s="13" t="s">
        <v>70</v>
      </c>
      <c r="E42" s="14">
        <v>2000</v>
      </c>
    </row>
    <row r="43" spans="1:5" x14ac:dyDescent="0.3">
      <c r="A43" s="11" t="s">
        <v>8</v>
      </c>
      <c r="B43" s="12">
        <v>45540</v>
      </c>
      <c r="C43" s="11" t="s">
        <v>67</v>
      </c>
      <c r="D43" s="13" t="s">
        <v>71</v>
      </c>
      <c r="E43" s="14">
        <v>7056</v>
      </c>
    </row>
    <row r="44" spans="1:5" x14ac:dyDescent="0.3">
      <c r="A44" s="11" t="s">
        <v>8</v>
      </c>
      <c r="B44" s="12">
        <v>45540</v>
      </c>
      <c r="C44" s="11" t="s">
        <v>67</v>
      </c>
      <c r="D44" s="13" t="s">
        <v>72</v>
      </c>
      <c r="E44" s="14">
        <v>21630</v>
      </c>
    </row>
    <row r="45" spans="1:5" x14ac:dyDescent="0.3">
      <c r="A45" s="11" t="s">
        <v>8</v>
      </c>
      <c r="B45" s="12">
        <v>45540</v>
      </c>
      <c r="C45" s="11" t="s">
        <v>67</v>
      </c>
      <c r="D45" s="13" t="s">
        <v>73</v>
      </c>
      <c r="E45" s="14">
        <v>38316</v>
      </c>
    </row>
    <row r="46" spans="1:5" x14ac:dyDescent="0.3">
      <c r="A46" s="11" t="s">
        <v>8</v>
      </c>
      <c r="B46" s="12">
        <v>45540</v>
      </c>
      <c r="C46" s="11" t="s">
        <v>67</v>
      </c>
      <c r="D46" s="13" t="s">
        <v>74</v>
      </c>
      <c r="E46" s="14">
        <v>57345.75</v>
      </c>
    </row>
    <row r="47" spans="1:5" x14ac:dyDescent="0.3">
      <c r="A47" s="11" t="s">
        <v>8</v>
      </c>
      <c r="B47" s="12">
        <v>45594</v>
      </c>
      <c r="C47" s="11" t="s">
        <v>75</v>
      </c>
      <c r="D47" s="13" t="s">
        <v>76</v>
      </c>
      <c r="E47" s="14">
        <v>43337.21</v>
      </c>
    </row>
    <row r="48" spans="1:5" x14ac:dyDescent="0.3">
      <c r="A48" s="11" t="s">
        <v>8</v>
      </c>
      <c r="B48" s="12">
        <v>45616</v>
      </c>
      <c r="C48" s="11" t="s">
        <v>77</v>
      </c>
      <c r="D48" s="13"/>
      <c r="E48" s="14">
        <v>5825</v>
      </c>
    </row>
    <row r="49" spans="1:6" x14ac:dyDescent="0.3">
      <c r="A49" s="11" t="s">
        <v>8</v>
      </c>
      <c r="B49" s="12">
        <v>45708</v>
      </c>
      <c r="C49" s="11" t="s">
        <v>78</v>
      </c>
      <c r="D49" s="13" t="s">
        <v>79</v>
      </c>
      <c r="E49" s="14">
        <v>841</v>
      </c>
    </row>
    <row r="50" spans="1:6" x14ac:dyDescent="0.3">
      <c r="A50" s="11" t="s">
        <v>8</v>
      </c>
      <c r="B50" s="12">
        <v>45728</v>
      </c>
      <c r="C50" s="11" t="s">
        <v>80</v>
      </c>
      <c r="D50" s="13" t="s">
        <v>81</v>
      </c>
      <c r="E50" s="14">
        <v>2000</v>
      </c>
    </row>
    <row r="51" spans="1:6" x14ac:dyDescent="0.3">
      <c r="A51" s="11" t="s">
        <v>82</v>
      </c>
      <c r="B51" s="12">
        <v>45740</v>
      </c>
      <c r="C51" s="11" t="s">
        <v>83</v>
      </c>
      <c r="D51" s="13" t="s">
        <v>84</v>
      </c>
      <c r="E51" s="14">
        <v>271</v>
      </c>
    </row>
    <row r="52" spans="1:6" x14ac:dyDescent="0.3">
      <c r="A52" s="11" t="s">
        <v>8</v>
      </c>
      <c r="B52" s="12">
        <v>45755</v>
      </c>
      <c r="C52" s="11" t="s">
        <v>85</v>
      </c>
      <c r="D52" s="13" t="s">
        <v>86</v>
      </c>
      <c r="E52" s="14">
        <v>5000</v>
      </c>
    </row>
    <row r="53" spans="1:6" x14ac:dyDescent="0.3">
      <c r="A53" s="11" t="s">
        <v>8</v>
      </c>
      <c r="B53" s="12">
        <v>45777</v>
      </c>
      <c r="C53" s="11" t="s">
        <v>87</v>
      </c>
      <c r="D53" s="13" t="s">
        <v>88</v>
      </c>
      <c r="E53" s="14">
        <v>3208</v>
      </c>
    </row>
    <row r="54" spans="1:6" x14ac:dyDescent="0.3">
      <c r="A54" s="11" t="s">
        <v>8</v>
      </c>
      <c r="B54" s="12">
        <v>45804</v>
      </c>
      <c r="C54" s="11" t="s">
        <v>89</v>
      </c>
      <c r="D54" s="13" t="s">
        <v>90</v>
      </c>
      <c r="E54" s="14">
        <v>1853.18</v>
      </c>
    </row>
    <row r="55" spans="1:6" x14ac:dyDescent="0.3">
      <c r="A55" s="11" t="s">
        <v>82</v>
      </c>
      <c r="B55" s="12">
        <v>45897</v>
      </c>
      <c r="C55" s="11" t="s">
        <v>91</v>
      </c>
      <c r="D55" s="13" t="s">
        <v>92</v>
      </c>
      <c r="E55" s="14">
        <v>34985</v>
      </c>
    </row>
    <row r="56" spans="1:6" x14ac:dyDescent="0.3">
      <c r="A56" s="11" t="s">
        <v>8</v>
      </c>
      <c r="B56" s="12">
        <v>45911</v>
      </c>
      <c r="C56" s="11" t="s">
        <v>93</v>
      </c>
      <c r="D56" s="13" t="s">
        <v>94</v>
      </c>
      <c r="E56" s="14">
        <v>55325.43</v>
      </c>
    </row>
    <row r="57" spans="1:6" x14ac:dyDescent="0.3">
      <c r="A57" s="11" t="s">
        <v>8</v>
      </c>
      <c r="B57" s="12">
        <v>45911</v>
      </c>
      <c r="C57" s="11" t="s">
        <v>95</v>
      </c>
      <c r="D57" s="13" t="s">
        <v>96</v>
      </c>
      <c r="E57" s="14">
        <v>137897.04999999999</v>
      </c>
    </row>
    <row r="58" spans="1:6" x14ac:dyDescent="0.3">
      <c r="A58" s="11" t="s">
        <v>82</v>
      </c>
      <c r="B58" s="12">
        <v>45915</v>
      </c>
      <c r="C58" s="11" t="s">
        <v>97</v>
      </c>
      <c r="D58" s="13" t="s">
        <v>98</v>
      </c>
      <c r="E58" s="14">
        <v>11590</v>
      </c>
    </row>
    <row r="59" spans="1:6" x14ac:dyDescent="0.3">
      <c r="A59" s="11" t="s">
        <v>99</v>
      </c>
      <c r="B59" s="12">
        <v>45931</v>
      </c>
      <c r="C59" s="11" t="s">
        <v>100</v>
      </c>
      <c r="D59" s="13"/>
      <c r="E59" s="14">
        <v>579</v>
      </c>
      <c r="F59" s="1" t="s">
        <v>101</v>
      </c>
    </row>
    <row r="60" spans="1:6" x14ac:dyDescent="0.3">
      <c r="A60" s="11" t="s">
        <v>99</v>
      </c>
      <c r="B60" s="12">
        <v>45931</v>
      </c>
      <c r="C60" s="11" t="s">
        <v>100</v>
      </c>
      <c r="D60" s="13"/>
      <c r="E60" s="14">
        <v>47000.05</v>
      </c>
      <c r="F60" s="1" t="s">
        <v>102</v>
      </c>
    </row>
    <row r="61" spans="1:6" x14ac:dyDescent="0.3">
      <c r="A61" s="11" t="s">
        <v>99</v>
      </c>
      <c r="B61" s="12">
        <v>45952</v>
      </c>
      <c r="C61" s="11" t="s">
        <v>100</v>
      </c>
      <c r="D61" s="13"/>
      <c r="E61" s="14">
        <v>1422.5</v>
      </c>
      <c r="F61" s="1" t="s">
        <v>103</v>
      </c>
    </row>
    <row r="62" spans="1:6" x14ac:dyDescent="0.3">
      <c r="A62" s="11" t="s">
        <v>99</v>
      </c>
      <c r="B62" s="12">
        <v>45964</v>
      </c>
      <c r="C62" s="11" t="s">
        <v>104</v>
      </c>
      <c r="D62" s="13"/>
      <c r="E62" s="14">
        <v>400</v>
      </c>
    </row>
    <row r="63" spans="1:6" x14ac:dyDescent="0.3">
      <c r="A63" s="11"/>
      <c r="B63" s="12">
        <v>45992</v>
      </c>
      <c r="C63" s="11" t="s">
        <v>105</v>
      </c>
      <c r="D63" s="13" t="s">
        <v>106</v>
      </c>
      <c r="E63" s="14">
        <v>-43.68</v>
      </c>
    </row>
    <row r="64" spans="1:6" x14ac:dyDescent="0.3">
      <c r="A64" s="11" t="s">
        <v>99</v>
      </c>
      <c r="B64" s="12">
        <v>46054</v>
      </c>
      <c r="C64" s="11" t="s">
        <v>100</v>
      </c>
      <c r="D64" s="13"/>
      <c r="E64" s="14">
        <f>237391-59839.51-167551.49</f>
        <v>10000</v>
      </c>
      <c r="F64" s="1" t="s">
        <v>107</v>
      </c>
    </row>
    <row r="65" spans="1:7" x14ac:dyDescent="0.3">
      <c r="A65" s="11" t="s">
        <v>99</v>
      </c>
      <c r="B65" s="12">
        <v>46107</v>
      </c>
      <c r="C65" s="11" t="s">
        <v>100</v>
      </c>
      <c r="D65" s="13"/>
      <c r="E65" s="14">
        <v>7371.61</v>
      </c>
      <c r="F65" s="15"/>
    </row>
    <row r="66" spans="1:7" x14ac:dyDescent="0.3">
      <c r="A66" s="11"/>
      <c r="B66" s="12">
        <v>46113</v>
      </c>
      <c r="C66" s="11" t="s">
        <v>108</v>
      </c>
      <c r="D66" s="13" t="s">
        <v>109</v>
      </c>
      <c r="E66" s="14">
        <v>-2182.86</v>
      </c>
      <c r="F66" s="15"/>
    </row>
    <row r="67" spans="1:7" x14ac:dyDescent="0.3">
      <c r="A67" s="11" t="s">
        <v>99</v>
      </c>
      <c r="B67" s="12">
        <v>46113</v>
      </c>
      <c r="C67" s="11" t="s">
        <v>100</v>
      </c>
      <c r="D67" s="13"/>
      <c r="E67" s="16">
        <v>3863184</v>
      </c>
      <c r="F67" s="15"/>
    </row>
    <row r="68" spans="1:7" x14ac:dyDescent="0.3">
      <c r="A68" s="11"/>
      <c r="B68" s="12">
        <v>46128</v>
      </c>
      <c r="C68" s="11" t="s">
        <v>110</v>
      </c>
      <c r="D68" s="13" t="s">
        <v>111</v>
      </c>
      <c r="E68" s="17">
        <v>-828579</v>
      </c>
      <c r="F68" s="15"/>
    </row>
    <row r="69" spans="1:7" x14ac:dyDescent="0.3">
      <c r="A69" s="11"/>
      <c r="B69" s="12">
        <v>46142</v>
      </c>
      <c r="C69" s="11" t="s">
        <v>110</v>
      </c>
      <c r="D69" s="13" t="s">
        <v>112</v>
      </c>
      <c r="E69" s="18">
        <v>-3034334</v>
      </c>
      <c r="F69" s="19">
        <f>SUM(E67:E69)</f>
        <v>271</v>
      </c>
      <c r="G69" s="1" t="s">
        <v>113</v>
      </c>
    </row>
    <row r="70" spans="1:7" x14ac:dyDescent="0.3">
      <c r="A70" s="11"/>
      <c r="B70" s="12">
        <v>46266</v>
      </c>
      <c r="C70" s="11" t="s">
        <v>99</v>
      </c>
      <c r="D70" s="13" t="s">
        <v>100</v>
      </c>
      <c r="E70" s="86">
        <v>30130</v>
      </c>
      <c r="F70" s="19"/>
    </row>
    <row r="71" spans="1:7" x14ac:dyDescent="0.3">
      <c r="A71" s="11"/>
      <c r="B71" s="12">
        <v>46275</v>
      </c>
      <c r="C71" s="11" t="s">
        <v>99</v>
      </c>
      <c r="D71" s="13" t="s">
        <v>100</v>
      </c>
      <c r="E71" s="86">
        <v>8558161.1500000004</v>
      </c>
      <c r="F71" s="19"/>
    </row>
    <row r="72" spans="1:7" x14ac:dyDescent="0.3">
      <c r="A72" s="11"/>
      <c r="B72" s="12">
        <v>46275</v>
      </c>
      <c r="C72" s="11" t="s">
        <v>712</v>
      </c>
      <c r="D72" s="13" t="s">
        <v>471</v>
      </c>
      <c r="E72" s="86">
        <v>-25205.599999999999</v>
      </c>
      <c r="F72" s="19"/>
    </row>
    <row r="73" spans="1:7" x14ac:dyDescent="0.3">
      <c r="A73" s="11"/>
      <c r="B73" s="12">
        <v>46275</v>
      </c>
      <c r="C73" s="11" t="s">
        <v>713</v>
      </c>
      <c r="D73" s="13" t="s">
        <v>471</v>
      </c>
      <c r="E73" s="86">
        <v>-1341080.6599999999</v>
      </c>
      <c r="F73" s="19"/>
    </row>
    <row r="74" spans="1:7" x14ac:dyDescent="0.3">
      <c r="A74" s="11"/>
      <c r="B74" s="12">
        <v>46294</v>
      </c>
      <c r="C74" s="11" t="s">
        <v>99</v>
      </c>
      <c r="D74" s="13" t="s">
        <v>100</v>
      </c>
      <c r="E74" s="86">
        <v>284792.18</v>
      </c>
      <c r="F74" s="19"/>
    </row>
    <row r="75" spans="1:7" x14ac:dyDescent="0.3">
      <c r="A75" s="11"/>
      <c r="B75" s="12">
        <v>46295</v>
      </c>
      <c r="C75" s="11" t="s">
        <v>99</v>
      </c>
      <c r="D75" s="13" t="s">
        <v>100</v>
      </c>
      <c r="E75" s="86">
        <v>145.6</v>
      </c>
      <c r="F75" s="19"/>
    </row>
    <row r="76" spans="1:7" x14ac:dyDescent="0.3">
      <c r="A76" s="11"/>
      <c r="B76" s="12"/>
      <c r="C76" s="11"/>
      <c r="D76" s="13"/>
      <c r="E76" s="14"/>
      <c r="F76" s="19"/>
    </row>
    <row r="77" spans="1:7" x14ac:dyDescent="0.3">
      <c r="A77" s="20"/>
      <c r="C77" s="21"/>
      <c r="D77" s="3" t="s">
        <v>124</v>
      </c>
      <c r="E77" s="22">
        <f>SUM(E5:E76)</f>
        <v>9740497.2699999996</v>
      </c>
      <c r="F77" s="23"/>
    </row>
    <row r="78" spans="1:7" ht="11.25" customHeight="1" x14ac:dyDescent="0.3">
      <c r="C78" s="24"/>
      <c r="F78" s="23"/>
    </row>
    <row r="79" spans="1:7" ht="14.4" customHeight="1" x14ac:dyDescent="0.3">
      <c r="B79" s="1"/>
      <c r="C79" s="6" t="s">
        <v>125</v>
      </c>
      <c r="D79" s="6"/>
      <c r="F79" s="23"/>
    </row>
    <row r="80" spans="1:7" x14ac:dyDescent="0.3">
      <c r="A80" s="27" t="s">
        <v>3</v>
      </c>
      <c r="B80" s="28" t="s">
        <v>4</v>
      </c>
      <c r="C80" s="27" t="s">
        <v>5</v>
      </c>
      <c r="D80" s="27" t="s">
        <v>6</v>
      </c>
      <c r="E80" s="29" t="s">
        <v>7</v>
      </c>
      <c r="F80" s="23"/>
    </row>
    <row r="81" spans="1:6" x14ac:dyDescent="0.3">
      <c r="A81" s="30" t="s">
        <v>13</v>
      </c>
      <c r="B81" s="31">
        <v>43411</v>
      </c>
      <c r="C81" s="30" t="s">
        <v>126</v>
      </c>
      <c r="D81" s="30" t="s">
        <v>127</v>
      </c>
      <c r="E81" s="32">
        <v>-19883.38</v>
      </c>
      <c r="F81" s="23"/>
    </row>
    <row r="82" spans="1:6" x14ac:dyDescent="0.3">
      <c r="A82" s="30" t="s">
        <v>128</v>
      </c>
      <c r="B82" s="31">
        <v>43424</v>
      </c>
      <c r="C82" s="30" t="s">
        <v>129</v>
      </c>
      <c r="D82" s="30" t="s">
        <v>130</v>
      </c>
      <c r="E82" s="32">
        <v>-24335</v>
      </c>
      <c r="F82" s="23"/>
    </row>
    <row r="83" spans="1:6" x14ac:dyDescent="0.3">
      <c r="A83" s="30" t="s">
        <v>131</v>
      </c>
      <c r="B83" s="31">
        <v>43445</v>
      </c>
      <c r="C83" s="30" t="s">
        <v>132</v>
      </c>
      <c r="D83" s="30" t="s">
        <v>133</v>
      </c>
      <c r="E83" s="32">
        <v>-9073.58</v>
      </c>
      <c r="F83" s="23"/>
    </row>
    <row r="84" spans="1:6" x14ac:dyDescent="0.3">
      <c r="A84" s="30" t="s">
        <v>13</v>
      </c>
      <c r="B84" s="31">
        <v>43451</v>
      </c>
      <c r="C84" s="30" t="s">
        <v>134</v>
      </c>
      <c r="D84" s="30" t="s">
        <v>135</v>
      </c>
      <c r="E84" s="32">
        <v>-15424.92</v>
      </c>
      <c r="F84" s="23"/>
    </row>
    <row r="85" spans="1:6" x14ac:dyDescent="0.3">
      <c r="A85" s="30" t="s">
        <v>136</v>
      </c>
      <c r="B85" s="31">
        <v>43504</v>
      </c>
      <c r="C85" s="30" t="s">
        <v>137</v>
      </c>
      <c r="D85" s="30" t="s">
        <v>138</v>
      </c>
      <c r="E85" s="32">
        <v>-3000</v>
      </c>
      <c r="F85" s="23"/>
    </row>
    <row r="86" spans="1:6" x14ac:dyDescent="0.3">
      <c r="A86" s="33" t="s">
        <v>139</v>
      </c>
      <c r="B86" s="34">
        <v>43542</v>
      </c>
      <c r="C86" s="35" t="s">
        <v>140</v>
      </c>
      <c r="D86" s="36" t="s">
        <v>141</v>
      </c>
      <c r="E86" s="37">
        <v>-70</v>
      </c>
      <c r="F86" s="23"/>
    </row>
    <row r="87" spans="1:6" x14ac:dyDescent="0.3">
      <c r="A87" s="30" t="s">
        <v>142</v>
      </c>
      <c r="B87" s="31">
        <v>43549</v>
      </c>
      <c r="C87" s="30" t="s">
        <v>143</v>
      </c>
      <c r="D87" s="30" t="s">
        <v>144</v>
      </c>
      <c r="E87" s="32">
        <v>-18.02</v>
      </c>
      <c r="F87" s="23"/>
    </row>
    <row r="88" spans="1:6" x14ac:dyDescent="0.3">
      <c r="A88" s="30" t="s">
        <v>142</v>
      </c>
      <c r="B88" s="31">
        <v>43553</v>
      </c>
      <c r="C88" s="30" t="s">
        <v>145</v>
      </c>
      <c r="D88" s="30" t="s">
        <v>146</v>
      </c>
      <c r="E88" s="32">
        <v>-4155.6000000000004</v>
      </c>
      <c r="F88" s="23"/>
    </row>
    <row r="89" spans="1:6" x14ac:dyDescent="0.3">
      <c r="A89" s="30" t="s">
        <v>147</v>
      </c>
      <c r="B89" s="31">
        <v>43601</v>
      </c>
      <c r="C89" s="30" t="s">
        <v>148</v>
      </c>
      <c r="D89" s="30" t="s">
        <v>149</v>
      </c>
      <c r="E89" s="32">
        <v>-1167.83</v>
      </c>
      <c r="F89" s="23"/>
    </row>
    <row r="90" spans="1:6" x14ac:dyDescent="0.3">
      <c r="A90" s="30" t="s">
        <v>150</v>
      </c>
      <c r="B90" s="31">
        <v>43707</v>
      </c>
      <c r="C90" s="30" t="s">
        <v>151</v>
      </c>
      <c r="D90" s="30" t="s">
        <v>152</v>
      </c>
      <c r="E90" s="32">
        <v>-4529.8999999999996</v>
      </c>
      <c r="F90" s="23"/>
    </row>
    <row r="91" spans="1:6" x14ac:dyDescent="0.3">
      <c r="A91" s="30" t="s">
        <v>128</v>
      </c>
      <c r="B91" s="31">
        <v>43774</v>
      </c>
      <c r="C91" s="30" t="s">
        <v>153</v>
      </c>
      <c r="D91" s="30" t="s">
        <v>154</v>
      </c>
      <c r="E91" s="32">
        <v>-43206.38</v>
      </c>
      <c r="F91" s="23"/>
    </row>
    <row r="92" spans="1:6" x14ac:dyDescent="0.3">
      <c r="A92" s="30" t="s">
        <v>150</v>
      </c>
      <c r="B92" s="31">
        <v>43796</v>
      </c>
      <c r="C92" s="30" t="s">
        <v>155</v>
      </c>
      <c r="D92" s="30" t="s">
        <v>156</v>
      </c>
      <c r="E92" s="32">
        <v>-605.62</v>
      </c>
      <c r="F92" s="23"/>
    </row>
    <row r="93" spans="1:6" x14ac:dyDescent="0.3">
      <c r="A93" s="38" t="s">
        <v>157</v>
      </c>
      <c r="B93" s="31">
        <v>43803</v>
      </c>
      <c r="C93" s="30" t="s">
        <v>158</v>
      </c>
      <c r="D93" s="30" t="s">
        <v>159</v>
      </c>
      <c r="E93" s="32">
        <v>-1389</v>
      </c>
      <c r="F93" s="23"/>
    </row>
    <row r="94" spans="1:6" x14ac:dyDescent="0.3">
      <c r="A94" s="30" t="s">
        <v>157</v>
      </c>
      <c r="B94" s="31">
        <v>43833</v>
      </c>
      <c r="C94" s="30" t="s">
        <v>160</v>
      </c>
      <c r="D94" s="30" t="s">
        <v>161</v>
      </c>
      <c r="E94" s="32">
        <v>-10500</v>
      </c>
      <c r="F94" s="23"/>
    </row>
    <row r="95" spans="1:6" x14ac:dyDescent="0.3">
      <c r="A95" s="30" t="s">
        <v>150</v>
      </c>
      <c r="B95" s="31">
        <v>43839</v>
      </c>
      <c r="C95" s="30" t="s">
        <v>162</v>
      </c>
      <c r="D95" s="30" t="s">
        <v>163</v>
      </c>
      <c r="E95" s="32">
        <v>-19561.46</v>
      </c>
      <c r="F95" s="23"/>
    </row>
    <row r="96" spans="1:6" x14ac:dyDescent="0.3">
      <c r="A96" s="30" t="s">
        <v>157</v>
      </c>
      <c r="B96" s="31">
        <v>43936</v>
      </c>
      <c r="C96" s="30" t="s">
        <v>164</v>
      </c>
      <c r="D96" s="30" t="s">
        <v>165</v>
      </c>
      <c r="E96" s="32">
        <v>-9809</v>
      </c>
      <c r="F96" s="23"/>
    </row>
    <row r="97" spans="1:6" x14ac:dyDescent="0.3">
      <c r="A97" s="30" t="s">
        <v>157</v>
      </c>
      <c r="B97" s="31">
        <v>43966</v>
      </c>
      <c r="C97" s="30" t="s">
        <v>166</v>
      </c>
      <c r="D97" s="30" t="s">
        <v>167</v>
      </c>
      <c r="E97" s="32">
        <v>-64269</v>
      </c>
      <c r="F97" s="23"/>
    </row>
    <row r="98" spans="1:6" x14ac:dyDescent="0.3">
      <c r="A98" s="30" t="s">
        <v>150</v>
      </c>
      <c r="B98" s="31">
        <v>43985</v>
      </c>
      <c r="C98" s="30" t="s">
        <v>168</v>
      </c>
      <c r="D98" s="30" t="s">
        <v>169</v>
      </c>
      <c r="E98" s="32">
        <v>-6727.09</v>
      </c>
      <c r="F98" s="23"/>
    </row>
    <row r="99" spans="1:6" x14ac:dyDescent="0.3">
      <c r="A99" s="30" t="s">
        <v>150</v>
      </c>
      <c r="B99" s="31">
        <v>43987</v>
      </c>
      <c r="C99" s="30" t="s">
        <v>170</v>
      </c>
      <c r="D99" s="30" t="s">
        <v>171</v>
      </c>
      <c r="E99" s="32">
        <v>-5000</v>
      </c>
      <c r="F99" s="23"/>
    </row>
    <row r="100" spans="1:6" x14ac:dyDescent="0.3">
      <c r="A100" s="30" t="s">
        <v>172</v>
      </c>
      <c r="B100" s="31">
        <v>43999</v>
      </c>
      <c r="C100" s="30" t="s">
        <v>173</v>
      </c>
      <c r="D100" s="30" t="s">
        <v>174</v>
      </c>
      <c r="E100" s="32">
        <v>-4747</v>
      </c>
      <c r="F100" s="23"/>
    </row>
    <row r="101" spans="1:6" x14ac:dyDescent="0.3">
      <c r="A101" s="30" t="s">
        <v>150</v>
      </c>
      <c r="B101" s="31">
        <v>44140</v>
      </c>
      <c r="C101" s="30" t="s">
        <v>175</v>
      </c>
      <c r="D101" s="30" t="s">
        <v>176</v>
      </c>
      <c r="E101" s="32">
        <v>-168.89</v>
      </c>
      <c r="F101" s="23"/>
    </row>
    <row r="102" spans="1:6" x14ac:dyDescent="0.3">
      <c r="A102" s="30" t="s">
        <v>150</v>
      </c>
      <c r="B102" s="31">
        <v>44201</v>
      </c>
      <c r="C102" s="30" t="s">
        <v>177</v>
      </c>
      <c r="D102" s="30"/>
      <c r="E102" s="32">
        <v>-25180.84</v>
      </c>
      <c r="F102" s="23"/>
    </row>
    <row r="103" spans="1:6" x14ac:dyDescent="0.3">
      <c r="A103" s="30" t="s">
        <v>150</v>
      </c>
      <c r="B103" s="31">
        <v>44239</v>
      </c>
      <c r="C103" s="30" t="s">
        <v>178</v>
      </c>
      <c r="D103" s="30"/>
      <c r="E103" s="32">
        <v>-3846</v>
      </c>
      <c r="F103" s="23"/>
    </row>
    <row r="104" spans="1:6" x14ac:dyDescent="0.3">
      <c r="A104" s="30" t="s">
        <v>179</v>
      </c>
      <c r="B104" s="31">
        <v>44321</v>
      </c>
      <c r="C104" s="30" t="s">
        <v>180</v>
      </c>
      <c r="D104" s="30" t="s">
        <v>181</v>
      </c>
      <c r="E104" s="32">
        <v>-4107.75</v>
      </c>
      <c r="F104" s="23"/>
    </row>
    <row r="105" spans="1:6" x14ac:dyDescent="0.3">
      <c r="A105" s="30" t="s">
        <v>150</v>
      </c>
      <c r="B105" s="31">
        <v>44348</v>
      </c>
      <c r="C105" s="30" t="s">
        <v>182</v>
      </c>
      <c r="D105" s="30"/>
      <c r="E105" s="32">
        <v>-4071.17</v>
      </c>
      <c r="F105" s="23"/>
    </row>
    <row r="106" spans="1:6" x14ac:dyDescent="0.3">
      <c r="A106" s="30" t="s">
        <v>150</v>
      </c>
      <c r="B106" s="31">
        <v>44357</v>
      </c>
      <c r="C106" s="30" t="s">
        <v>183</v>
      </c>
      <c r="D106" s="30"/>
      <c r="E106" s="32">
        <v>-3500</v>
      </c>
      <c r="F106" s="23"/>
    </row>
    <row r="107" spans="1:6" x14ac:dyDescent="0.3">
      <c r="A107" s="30" t="s">
        <v>150</v>
      </c>
      <c r="B107" s="31">
        <v>44364</v>
      </c>
      <c r="C107" s="30" t="s">
        <v>184</v>
      </c>
      <c r="D107" s="30"/>
      <c r="E107" s="32">
        <v>-15775</v>
      </c>
      <c r="F107" s="23"/>
    </row>
    <row r="108" spans="1:6" x14ac:dyDescent="0.3">
      <c r="A108" s="13" t="s">
        <v>150</v>
      </c>
      <c r="B108" s="39">
        <v>44364</v>
      </c>
      <c r="C108" s="13" t="s">
        <v>185</v>
      </c>
      <c r="D108" s="13" t="s">
        <v>186</v>
      </c>
      <c r="E108" s="14">
        <v>-15000</v>
      </c>
      <c r="F108" s="23"/>
    </row>
    <row r="109" spans="1:6" x14ac:dyDescent="0.3">
      <c r="A109" s="30" t="s">
        <v>147</v>
      </c>
      <c r="B109" s="31">
        <v>44369</v>
      </c>
      <c r="C109" s="30" t="s">
        <v>187</v>
      </c>
      <c r="D109" s="30" t="s">
        <v>188</v>
      </c>
      <c r="E109" s="32">
        <v>-600</v>
      </c>
      <c r="F109" s="23"/>
    </row>
    <row r="110" spans="1:6" x14ac:dyDescent="0.3">
      <c r="A110" s="30" t="s">
        <v>150</v>
      </c>
      <c r="B110" s="31">
        <v>44390</v>
      </c>
      <c r="C110" s="30" t="s">
        <v>189</v>
      </c>
      <c r="D110" s="30" t="s">
        <v>190</v>
      </c>
      <c r="E110" s="32">
        <v>-8967.7800000000007</v>
      </c>
      <c r="F110" s="23"/>
    </row>
    <row r="111" spans="1:6" x14ac:dyDescent="0.3">
      <c r="A111" s="30" t="s">
        <v>147</v>
      </c>
      <c r="B111" s="31">
        <v>44404</v>
      </c>
      <c r="C111" s="30" t="s">
        <v>191</v>
      </c>
      <c r="D111" s="30" t="s">
        <v>192</v>
      </c>
      <c r="E111" s="32">
        <v>-3767.1</v>
      </c>
      <c r="F111" s="23"/>
    </row>
    <row r="112" spans="1:6" x14ac:dyDescent="0.3">
      <c r="A112" s="30" t="s">
        <v>193</v>
      </c>
      <c r="B112" s="31">
        <v>44404</v>
      </c>
      <c r="C112" s="30" t="s">
        <v>194</v>
      </c>
      <c r="D112" s="30" t="s">
        <v>195</v>
      </c>
      <c r="E112" s="32">
        <v>-600</v>
      </c>
      <c r="F112" s="23"/>
    </row>
    <row r="113" spans="1:6" x14ac:dyDescent="0.3">
      <c r="A113" s="36" t="s">
        <v>142</v>
      </c>
      <c r="B113" s="40">
        <v>44466</v>
      </c>
      <c r="C113" s="41" t="s">
        <v>196</v>
      </c>
      <c r="D113" s="36" t="s">
        <v>197</v>
      </c>
      <c r="E113" s="37">
        <v>-5880.19</v>
      </c>
      <c r="F113" s="23"/>
    </row>
    <row r="114" spans="1:6" x14ac:dyDescent="0.3">
      <c r="A114" s="30"/>
      <c r="B114" s="31">
        <v>44469</v>
      </c>
      <c r="C114" s="30"/>
      <c r="D114" s="30" t="s">
        <v>198</v>
      </c>
      <c r="E114" s="32">
        <v>-236032.11</v>
      </c>
      <c r="F114" s="23"/>
    </row>
    <row r="115" spans="1:6" x14ac:dyDescent="0.3">
      <c r="A115" s="42"/>
      <c r="B115" s="40">
        <v>44469</v>
      </c>
      <c r="C115" s="42"/>
      <c r="D115" s="42" t="s">
        <v>199</v>
      </c>
      <c r="E115" s="37">
        <v>-1043</v>
      </c>
      <c r="F115" s="23"/>
    </row>
    <row r="116" spans="1:6" x14ac:dyDescent="0.3">
      <c r="A116" s="30" t="s">
        <v>8</v>
      </c>
      <c r="B116" s="31">
        <v>44539</v>
      </c>
      <c r="C116" s="30" t="s">
        <v>200</v>
      </c>
      <c r="D116" s="30"/>
      <c r="E116" s="32">
        <v>-318.64</v>
      </c>
      <c r="F116" s="23"/>
    </row>
    <row r="117" spans="1:6" x14ac:dyDescent="0.3">
      <c r="A117" s="30" t="s">
        <v>8</v>
      </c>
      <c r="B117" s="31">
        <v>44539</v>
      </c>
      <c r="C117" s="30" t="s">
        <v>200</v>
      </c>
      <c r="D117" s="30"/>
      <c r="E117" s="32">
        <v>-137.04</v>
      </c>
      <c r="F117" s="23"/>
    </row>
    <row r="118" spans="1:6" x14ac:dyDescent="0.3">
      <c r="A118" s="30" t="s">
        <v>8</v>
      </c>
      <c r="B118" s="31">
        <v>44588</v>
      </c>
      <c r="C118" s="30" t="s">
        <v>201</v>
      </c>
      <c r="D118" s="30" t="s">
        <v>202</v>
      </c>
      <c r="E118" s="32">
        <v>-1000</v>
      </c>
      <c r="F118" s="23"/>
    </row>
    <row r="119" spans="1:6" x14ac:dyDescent="0.3">
      <c r="A119" s="36" t="s">
        <v>8</v>
      </c>
      <c r="B119" s="40">
        <v>44603</v>
      </c>
      <c r="C119" s="41" t="s">
        <v>203</v>
      </c>
      <c r="D119" s="36" t="s">
        <v>204</v>
      </c>
      <c r="E119" s="37">
        <v>-2.0000000000038654E-2</v>
      </c>
      <c r="F119" s="23"/>
    </row>
    <row r="120" spans="1:6" x14ac:dyDescent="0.3">
      <c r="A120" s="30" t="s">
        <v>205</v>
      </c>
      <c r="B120" s="31">
        <v>44643</v>
      </c>
      <c r="C120" s="30" t="s">
        <v>206</v>
      </c>
      <c r="D120" s="30"/>
      <c r="E120" s="32">
        <v>-237</v>
      </c>
      <c r="F120" s="23"/>
    </row>
    <row r="121" spans="1:6" x14ac:dyDescent="0.3">
      <c r="A121" s="30" t="s">
        <v>150</v>
      </c>
      <c r="B121" s="31">
        <v>44649</v>
      </c>
      <c r="C121" s="30" t="s">
        <v>207</v>
      </c>
      <c r="D121" s="30"/>
      <c r="E121" s="32">
        <v>-360</v>
      </c>
      <c r="F121" s="23"/>
    </row>
    <row r="122" spans="1:6" x14ac:dyDescent="0.3">
      <c r="A122" s="30" t="s">
        <v>147</v>
      </c>
      <c r="B122" s="31">
        <v>44678</v>
      </c>
      <c r="C122" s="30" t="s">
        <v>208</v>
      </c>
      <c r="D122" s="30" t="s">
        <v>209</v>
      </c>
      <c r="E122" s="32">
        <v>-6885</v>
      </c>
      <c r="F122" s="23"/>
    </row>
    <row r="123" spans="1:6" x14ac:dyDescent="0.3">
      <c r="A123" s="30" t="s">
        <v>147</v>
      </c>
      <c r="B123" s="31">
        <v>44678</v>
      </c>
      <c r="C123" s="30" t="s">
        <v>210</v>
      </c>
      <c r="D123" s="30" t="s">
        <v>209</v>
      </c>
      <c r="E123" s="32">
        <v>-364.60000000000036</v>
      </c>
      <c r="F123" s="23"/>
    </row>
    <row r="124" spans="1:6" x14ac:dyDescent="0.3">
      <c r="A124" s="30" t="s">
        <v>150</v>
      </c>
      <c r="B124" s="31">
        <v>44699</v>
      </c>
      <c r="C124" s="30" t="s">
        <v>211</v>
      </c>
      <c r="D124" s="30" t="s">
        <v>212</v>
      </c>
      <c r="E124" s="32">
        <v>-8834.89</v>
      </c>
      <c r="F124" s="23"/>
    </row>
    <row r="125" spans="1:6" x14ac:dyDescent="0.3">
      <c r="A125" s="30" t="s">
        <v>150</v>
      </c>
      <c r="B125" s="31">
        <v>44705</v>
      </c>
      <c r="C125" s="30" t="s">
        <v>213</v>
      </c>
      <c r="D125" s="30" t="s">
        <v>214</v>
      </c>
      <c r="E125" s="32">
        <v>-142400</v>
      </c>
      <c r="F125" s="23"/>
    </row>
    <row r="126" spans="1:6" x14ac:dyDescent="0.3">
      <c r="A126" s="30" t="s">
        <v>142</v>
      </c>
      <c r="B126" s="31">
        <v>44727</v>
      </c>
      <c r="C126" s="30" t="s">
        <v>215</v>
      </c>
      <c r="D126" s="30" t="s">
        <v>216</v>
      </c>
      <c r="E126" s="32">
        <v>-748</v>
      </c>
      <c r="F126" s="23"/>
    </row>
    <row r="127" spans="1:6" x14ac:dyDescent="0.3">
      <c r="A127" s="30" t="s">
        <v>142</v>
      </c>
      <c r="B127" s="31">
        <v>44734</v>
      </c>
      <c r="C127" s="30" t="s">
        <v>217</v>
      </c>
      <c r="D127" s="30" t="s">
        <v>218</v>
      </c>
      <c r="E127" s="32">
        <v>-25000</v>
      </c>
      <c r="F127" s="23"/>
    </row>
    <row r="128" spans="1:6" x14ac:dyDescent="0.3">
      <c r="A128" s="30" t="s">
        <v>219</v>
      </c>
      <c r="B128" s="31">
        <v>44734</v>
      </c>
      <c r="C128" s="30" t="s">
        <v>220</v>
      </c>
      <c r="D128" s="30"/>
      <c r="E128" s="32">
        <v>-4003</v>
      </c>
      <c r="F128" s="23"/>
    </row>
    <row r="129" spans="1:6" x14ac:dyDescent="0.3">
      <c r="A129" s="13" t="s">
        <v>193</v>
      </c>
      <c r="B129" s="43">
        <v>44778</v>
      </c>
      <c r="C129" s="43" t="s">
        <v>221</v>
      </c>
      <c r="D129" s="43"/>
      <c r="E129" s="14">
        <v>-6063</v>
      </c>
      <c r="F129" s="23"/>
    </row>
    <row r="130" spans="1:6" x14ac:dyDescent="0.3">
      <c r="A130" s="43" t="s">
        <v>8</v>
      </c>
      <c r="B130" s="43">
        <v>44781</v>
      </c>
      <c r="C130" s="43" t="s">
        <v>222</v>
      </c>
      <c r="D130" s="43" t="s">
        <v>223</v>
      </c>
      <c r="E130" s="14">
        <v>-50</v>
      </c>
      <c r="F130" s="23"/>
    </row>
    <row r="131" spans="1:6" x14ac:dyDescent="0.3">
      <c r="A131" s="30" t="s">
        <v>150</v>
      </c>
      <c r="B131" s="31">
        <v>44813</v>
      </c>
      <c r="C131" s="30" t="s">
        <v>224</v>
      </c>
      <c r="D131" s="30" t="s">
        <v>225</v>
      </c>
      <c r="E131" s="32">
        <v>-5116.32</v>
      </c>
      <c r="F131" s="23"/>
    </row>
    <row r="132" spans="1:6" x14ac:dyDescent="0.3">
      <c r="A132" s="30" t="s">
        <v>226</v>
      </c>
      <c r="B132" s="31">
        <v>44869</v>
      </c>
      <c r="C132" s="30" t="s">
        <v>227</v>
      </c>
      <c r="D132" s="30" t="s">
        <v>228</v>
      </c>
      <c r="E132" s="32">
        <v>-1.0000000009313226E-2</v>
      </c>
      <c r="F132" s="23"/>
    </row>
    <row r="133" spans="1:6" x14ac:dyDescent="0.3">
      <c r="A133" s="30" t="s">
        <v>147</v>
      </c>
      <c r="B133" s="31">
        <v>44945</v>
      </c>
      <c r="C133" s="30" t="s">
        <v>229</v>
      </c>
      <c r="D133" s="30" t="s">
        <v>230</v>
      </c>
      <c r="E133" s="32">
        <v>-4.0000000000873115E-2</v>
      </c>
      <c r="F133" s="23"/>
    </row>
    <row r="134" spans="1:6" x14ac:dyDescent="0.3">
      <c r="A134" s="30" t="s">
        <v>8</v>
      </c>
      <c r="B134" s="31">
        <v>44964</v>
      </c>
      <c r="C134" s="30" t="s">
        <v>231</v>
      </c>
      <c r="D134" s="30" t="s">
        <v>232</v>
      </c>
      <c r="E134" s="32">
        <v>-0.32999999999992724</v>
      </c>
      <c r="F134" s="23"/>
    </row>
    <row r="135" spans="1:6" x14ac:dyDescent="0.3">
      <c r="A135" s="13" t="s">
        <v>8</v>
      </c>
      <c r="B135" s="43">
        <v>44980</v>
      </c>
      <c r="C135" s="13"/>
      <c r="D135" s="13" t="s">
        <v>233</v>
      </c>
      <c r="E135" s="14">
        <v>-350.75</v>
      </c>
      <c r="F135" s="23"/>
    </row>
    <row r="136" spans="1:6" x14ac:dyDescent="0.3">
      <c r="A136" s="38" t="s">
        <v>150</v>
      </c>
      <c r="B136" s="39">
        <v>45037</v>
      </c>
      <c r="C136" s="13" t="s">
        <v>234</v>
      </c>
      <c r="D136" s="13" t="s">
        <v>235</v>
      </c>
      <c r="E136" s="14">
        <v>-12014.56</v>
      </c>
      <c r="F136" s="23"/>
    </row>
    <row r="137" spans="1:6" x14ac:dyDescent="0.3">
      <c r="A137" s="43" t="s">
        <v>236</v>
      </c>
      <c r="B137" s="43">
        <v>45054</v>
      </c>
      <c r="C137" s="43" t="s">
        <v>237</v>
      </c>
      <c r="D137" s="43"/>
      <c r="E137" s="14">
        <v>-560</v>
      </c>
      <c r="F137" s="23"/>
    </row>
    <row r="138" spans="1:6" x14ac:dyDescent="0.3">
      <c r="A138" s="30" t="s">
        <v>236</v>
      </c>
      <c r="B138" s="31">
        <v>45054</v>
      </c>
      <c r="C138" s="30" t="s">
        <v>238</v>
      </c>
      <c r="D138" s="30"/>
      <c r="E138" s="32">
        <v>-425</v>
      </c>
      <c r="F138" s="23"/>
    </row>
    <row r="139" spans="1:6" x14ac:dyDescent="0.3">
      <c r="A139" s="42" t="s">
        <v>8</v>
      </c>
      <c r="B139" s="40">
        <v>45082</v>
      </c>
      <c r="C139" s="42" t="s">
        <v>239</v>
      </c>
      <c r="D139" s="42"/>
      <c r="E139" s="37">
        <v>-1736.62</v>
      </c>
      <c r="F139" s="23"/>
    </row>
    <row r="140" spans="1:6" x14ac:dyDescent="0.3">
      <c r="A140" s="30" t="s">
        <v>8</v>
      </c>
      <c r="B140" s="31">
        <v>45082</v>
      </c>
      <c r="C140" s="30" t="s">
        <v>240</v>
      </c>
      <c r="D140" s="30" t="s">
        <v>241</v>
      </c>
      <c r="E140" s="32">
        <v>-270</v>
      </c>
      <c r="F140" s="23"/>
    </row>
    <row r="141" spans="1:6" x14ac:dyDescent="0.3">
      <c r="A141" s="30" t="s">
        <v>193</v>
      </c>
      <c r="B141" s="31">
        <v>45086</v>
      </c>
      <c r="C141" s="30" t="s">
        <v>242</v>
      </c>
      <c r="D141" s="30"/>
      <c r="E141" s="32">
        <v>-2000</v>
      </c>
      <c r="F141" s="23"/>
    </row>
    <row r="142" spans="1:6" x14ac:dyDescent="0.3">
      <c r="A142" s="30"/>
      <c r="B142" s="31">
        <v>45107</v>
      </c>
      <c r="C142" s="30" t="s">
        <v>243</v>
      </c>
      <c r="D142" s="30"/>
      <c r="E142" s="32">
        <v>-44.52</v>
      </c>
      <c r="F142" s="23"/>
    </row>
    <row r="143" spans="1:6" x14ac:dyDescent="0.3">
      <c r="A143" s="30"/>
      <c r="B143" s="31">
        <v>45139</v>
      </c>
      <c r="C143" s="30" t="s">
        <v>244</v>
      </c>
      <c r="D143" s="30" t="s">
        <v>245</v>
      </c>
      <c r="E143" s="32">
        <v>-674.25</v>
      </c>
      <c r="F143" s="23"/>
    </row>
    <row r="144" spans="1:6" x14ac:dyDescent="0.3">
      <c r="A144" s="30" t="s">
        <v>150</v>
      </c>
      <c r="B144" s="31">
        <v>45142</v>
      </c>
      <c r="C144" s="30" t="s">
        <v>246</v>
      </c>
      <c r="D144" s="30" t="s">
        <v>247</v>
      </c>
      <c r="E144" s="32">
        <v>-108</v>
      </c>
      <c r="F144" s="23"/>
    </row>
    <row r="145" spans="1:6" x14ac:dyDescent="0.3">
      <c r="A145" s="30" t="s">
        <v>236</v>
      </c>
      <c r="B145" s="31">
        <v>45154</v>
      </c>
      <c r="C145" s="30" t="s">
        <v>248</v>
      </c>
      <c r="D145" s="30"/>
      <c r="E145" s="32">
        <v>-650</v>
      </c>
      <c r="F145" s="23"/>
    </row>
    <row r="146" spans="1:6" x14ac:dyDescent="0.3">
      <c r="A146" s="30" t="s">
        <v>150</v>
      </c>
      <c r="B146" s="31">
        <v>45168</v>
      </c>
      <c r="C146" s="30" t="s">
        <v>249</v>
      </c>
      <c r="D146" s="30" t="s">
        <v>250</v>
      </c>
      <c r="E146" s="32">
        <v>-27167.299999999996</v>
      </c>
      <c r="F146" s="23"/>
    </row>
    <row r="147" spans="1:6" x14ac:dyDescent="0.3">
      <c r="A147" s="13"/>
      <c r="B147" s="39">
        <v>45195</v>
      </c>
      <c r="C147" s="13"/>
      <c r="D147" s="13" t="s">
        <v>251</v>
      </c>
      <c r="E147" s="14">
        <v>-9656.25</v>
      </c>
      <c r="F147" s="23"/>
    </row>
    <row r="148" spans="1:6" x14ac:dyDescent="0.3">
      <c r="A148" s="30" t="s">
        <v>150</v>
      </c>
      <c r="B148" s="31">
        <v>45198</v>
      </c>
      <c r="C148" s="30" t="s">
        <v>252</v>
      </c>
      <c r="D148" s="30" t="s">
        <v>253</v>
      </c>
      <c r="E148" s="32">
        <v>-0.03</v>
      </c>
      <c r="F148" s="23"/>
    </row>
    <row r="149" spans="1:6" x14ac:dyDescent="0.3">
      <c r="A149" s="30" t="s">
        <v>147</v>
      </c>
      <c r="B149" s="31">
        <v>45210</v>
      </c>
      <c r="C149" s="30" t="s">
        <v>254</v>
      </c>
      <c r="D149" s="30" t="s">
        <v>255</v>
      </c>
      <c r="E149" s="32">
        <v>-74393.070000000007</v>
      </c>
      <c r="F149" s="23"/>
    </row>
    <row r="150" spans="1:6" x14ac:dyDescent="0.3">
      <c r="A150" s="30" t="s">
        <v>8</v>
      </c>
      <c r="B150" s="31">
        <v>45215</v>
      </c>
      <c r="C150" s="30" t="s">
        <v>256</v>
      </c>
      <c r="D150" s="30" t="s">
        <v>257</v>
      </c>
      <c r="E150" s="32">
        <v>-27</v>
      </c>
      <c r="F150" s="23"/>
    </row>
    <row r="151" spans="1:6" x14ac:dyDescent="0.3">
      <c r="A151" s="30"/>
      <c r="B151" s="31">
        <v>45243</v>
      </c>
      <c r="C151" s="30" t="s">
        <v>258</v>
      </c>
      <c r="D151" s="30" t="s">
        <v>259</v>
      </c>
      <c r="E151" s="32">
        <v>-279123.02</v>
      </c>
      <c r="F151" s="23"/>
    </row>
    <row r="152" spans="1:6" x14ac:dyDescent="0.3">
      <c r="A152" s="30"/>
      <c r="B152" s="31">
        <v>45243</v>
      </c>
      <c r="C152" s="30" t="s">
        <v>260</v>
      </c>
      <c r="D152" s="30" t="s">
        <v>259</v>
      </c>
      <c r="E152" s="32">
        <v>-115986.7</v>
      </c>
      <c r="F152" s="23"/>
    </row>
    <row r="153" spans="1:6" x14ac:dyDescent="0.3">
      <c r="A153" s="30"/>
      <c r="B153" s="31">
        <v>45243</v>
      </c>
      <c r="C153" s="30" t="s">
        <v>261</v>
      </c>
      <c r="D153" s="30" t="s">
        <v>259</v>
      </c>
      <c r="E153" s="32">
        <v>-29398.36</v>
      </c>
      <c r="F153" s="23"/>
    </row>
    <row r="154" spans="1:6" x14ac:dyDescent="0.3">
      <c r="A154" s="38"/>
      <c r="B154" s="39">
        <v>45243</v>
      </c>
      <c r="C154" s="13" t="s">
        <v>262</v>
      </c>
      <c r="D154" s="13" t="s">
        <v>259</v>
      </c>
      <c r="E154" s="14">
        <v>-9048.85</v>
      </c>
      <c r="F154" s="23"/>
    </row>
    <row r="155" spans="1:6" x14ac:dyDescent="0.3">
      <c r="A155" s="30"/>
      <c r="B155" s="31">
        <v>45243</v>
      </c>
      <c r="C155" s="30" t="s">
        <v>263</v>
      </c>
      <c r="D155" s="30" t="s">
        <v>259</v>
      </c>
      <c r="E155" s="32">
        <v>-5148.6499999999996</v>
      </c>
      <c r="F155" s="23"/>
    </row>
    <row r="156" spans="1:6" x14ac:dyDescent="0.3">
      <c r="A156" s="30"/>
      <c r="B156" s="31">
        <v>45243</v>
      </c>
      <c r="C156" s="30" t="s">
        <v>264</v>
      </c>
      <c r="D156" s="30" t="s">
        <v>259</v>
      </c>
      <c r="E156" s="32">
        <v>-3146.65</v>
      </c>
      <c r="F156" s="23"/>
    </row>
    <row r="157" spans="1:6" x14ac:dyDescent="0.3">
      <c r="A157" s="30"/>
      <c r="B157" s="31">
        <v>45243</v>
      </c>
      <c r="C157" s="30" t="s">
        <v>265</v>
      </c>
      <c r="D157" s="30" t="s">
        <v>259</v>
      </c>
      <c r="E157" s="32">
        <v>-1794.18</v>
      </c>
      <c r="F157" s="23"/>
    </row>
    <row r="158" spans="1:6" x14ac:dyDescent="0.3">
      <c r="A158" s="30"/>
      <c r="B158" s="31">
        <v>45244</v>
      </c>
      <c r="C158" s="30" t="s">
        <v>266</v>
      </c>
      <c r="D158" s="30" t="s">
        <v>259</v>
      </c>
      <c r="E158" s="32">
        <v>-14160.53</v>
      </c>
      <c r="F158" s="23"/>
    </row>
    <row r="159" spans="1:6" x14ac:dyDescent="0.3">
      <c r="A159" s="30" t="s">
        <v>226</v>
      </c>
      <c r="B159" s="31">
        <v>45258</v>
      </c>
      <c r="C159" s="30" t="s">
        <v>267</v>
      </c>
      <c r="D159" s="30" t="s">
        <v>268</v>
      </c>
      <c r="E159" s="32">
        <v>-124438.48</v>
      </c>
      <c r="F159" s="23"/>
    </row>
    <row r="160" spans="1:6" x14ac:dyDescent="0.3">
      <c r="A160" s="30" t="s">
        <v>150</v>
      </c>
      <c r="B160" s="31">
        <v>45271</v>
      </c>
      <c r="C160" s="30" t="s">
        <v>269</v>
      </c>
      <c r="D160" s="30" t="s">
        <v>270</v>
      </c>
      <c r="E160" s="32">
        <v>-51250</v>
      </c>
      <c r="F160" s="23"/>
    </row>
    <row r="161" spans="1:6" x14ac:dyDescent="0.3">
      <c r="A161" s="30" t="s">
        <v>13</v>
      </c>
      <c r="B161" s="31">
        <v>45273</v>
      </c>
      <c r="C161" s="30" t="s">
        <v>271</v>
      </c>
      <c r="D161" s="30" t="s">
        <v>272</v>
      </c>
      <c r="E161" s="32">
        <v>-29561</v>
      </c>
      <c r="F161" s="23"/>
    </row>
    <row r="162" spans="1:6" x14ac:dyDescent="0.3">
      <c r="A162" s="30" t="s">
        <v>150</v>
      </c>
      <c r="B162" s="31">
        <v>45303</v>
      </c>
      <c r="C162" s="30" t="s">
        <v>273</v>
      </c>
      <c r="D162" s="30" t="s">
        <v>274</v>
      </c>
      <c r="E162" s="32">
        <v>-4157.5</v>
      </c>
      <c r="F162" s="23"/>
    </row>
    <row r="163" spans="1:6" x14ac:dyDescent="0.3">
      <c r="A163" s="13" t="s">
        <v>147</v>
      </c>
      <c r="B163" s="39">
        <v>45309</v>
      </c>
      <c r="C163" s="13" t="s">
        <v>275</v>
      </c>
      <c r="D163" s="13" t="s">
        <v>276</v>
      </c>
      <c r="E163" s="14">
        <v>-33.799999999999997</v>
      </c>
      <c r="F163" s="23"/>
    </row>
    <row r="164" spans="1:6" x14ac:dyDescent="0.3">
      <c r="A164" s="13" t="s">
        <v>150</v>
      </c>
      <c r="B164" s="43">
        <v>45316</v>
      </c>
      <c r="C164" s="13" t="s">
        <v>277</v>
      </c>
      <c r="D164" s="13" t="s">
        <v>278</v>
      </c>
      <c r="E164" s="14">
        <v>-2500</v>
      </c>
      <c r="F164" s="23"/>
    </row>
    <row r="165" spans="1:6" x14ac:dyDescent="0.3">
      <c r="A165" s="38" t="s">
        <v>131</v>
      </c>
      <c r="B165" s="31">
        <v>45321</v>
      </c>
      <c r="C165" s="30" t="s">
        <v>279</v>
      </c>
      <c r="D165" s="30" t="s">
        <v>280</v>
      </c>
      <c r="E165" s="32">
        <v>-495</v>
      </c>
      <c r="F165" s="23"/>
    </row>
    <row r="166" spans="1:6" x14ac:dyDescent="0.3">
      <c r="A166" s="30" t="s">
        <v>226</v>
      </c>
      <c r="B166" s="31">
        <v>45323</v>
      </c>
      <c r="C166" s="30" t="s">
        <v>281</v>
      </c>
      <c r="D166" s="30" t="s">
        <v>282</v>
      </c>
      <c r="E166" s="32">
        <v>-48</v>
      </c>
      <c r="F166" s="23"/>
    </row>
    <row r="167" spans="1:6" x14ac:dyDescent="0.3">
      <c r="A167" s="30" t="s">
        <v>150</v>
      </c>
      <c r="B167" s="31">
        <v>45328</v>
      </c>
      <c r="C167" s="30" t="s">
        <v>283</v>
      </c>
      <c r="D167" s="30" t="s">
        <v>247</v>
      </c>
      <c r="E167" s="32">
        <v>-9528</v>
      </c>
      <c r="F167" s="23"/>
    </row>
    <row r="168" spans="1:6" x14ac:dyDescent="0.3">
      <c r="A168" s="30" t="s">
        <v>147</v>
      </c>
      <c r="B168" s="31">
        <v>45328</v>
      </c>
      <c r="C168" s="30" t="s">
        <v>284</v>
      </c>
      <c r="D168" s="30" t="s">
        <v>285</v>
      </c>
      <c r="E168" s="32">
        <v>-1793.4</v>
      </c>
      <c r="F168" s="23"/>
    </row>
    <row r="169" spans="1:6" x14ac:dyDescent="0.3">
      <c r="A169" s="38" t="s">
        <v>131</v>
      </c>
      <c r="B169" s="31">
        <v>45366</v>
      </c>
      <c r="C169" s="30" t="s">
        <v>286</v>
      </c>
      <c r="D169" s="30" t="s">
        <v>280</v>
      </c>
      <c r="E169" s="32">
        <v>-495</v>
      </c>
      <c r="F169" s="23"/>
    </row>
    <row r="170" spans="1:6" x14ac:dyDescent="0.3">
      <c r="A170" s="30" t="s">
        <v>8</v>
      </c>
      <c r="B170" s="31">
        <v>45383</v>
      </c>
      <c r="C170" s="30" t="s">
        <v>287</v>
      </c>
      <c r="D170" s="30" t="s">
        <v>288</v>
      </c>
      <c r="E170" s="32">
        <v>-174.72</v>
      </c>
      <c r="F170" s="23"/>
    </row>
    <row r="171" spans="1:6" x14ac:dyDescent="0.3">
      <c r="A171" s="30" t="s">
        <v>150</v>
      </c>
      <c r="B171" s="31">
        <v>45425</v>
      </c>
      <c r="C171" s="30" t="s">
        <v>289</v>
      </c>
      <c r="D171" s="30" t="s">
        <v>290</v>
      </c>
      <c r="E171" s="32">
        <v>-60000</v>
      </c>
      <c r="F171" s="23"/>
    </row>
    <row r="172" spans="1:6" x14ac:dyDescent="0.3">
      <c r="A172" s="38" t="s">
        <v>291</v>
      </c>
      <c r="B172" s="39">
        <v>45435</v>
      </c>
      <c r="C172" s="13" t="s">
        <v>292</v>
      </c>
      <c r="D172" s="13" t="s">
        <v>293</v>
      </c>
      <c r="E172" s="14">
        <v>-2955</v>
      </c>
      <c r="F172" s="23"/>
    </row>
    <row r="173" spans="1:6" x14ac:dyDescent="0.3">
      <c r="A173" s="30" t="s">
        <v>150</v>
      </c>
      <c r="B173" s="31">
        <v>45457</v>
      </c>
      <c r="C173" s="30" t="s">
        <v>294</v>
      </c>
      <c r="D173" s="30" t="s">
        <v>295</v>
      </c>
      <c r="E173" s="32">
        <v>-2462</v>
      </c>
      <c r="F173" s="23"/>
    </row>
    <row r="174" spans="1:6" x14ac:dyDescent="0.3">
      <c r="A174" s="30" t="s">
        <v>147</v>
      </c>
      <c r="B174" s="31">
        <v>45469</v>
      </c>
      <c r="C174" s="30" t="s">
        <v>296</v>
      </c>
      <c r="D174" s="30" t="s">
        <v>297</v>
      </c>
      <c r="E174" s="32">
        <v>-2500</v>
      </c>
      <c r="F174" s="23"/>
    </row>
    <row r="175" spans="1:6" x14ac:dyDescent="0.3">
      <c r="A175" s="30" t="s">
        <v>8</v>
      </c>
      <c r="B175" s="31">
        <v>45473</v>
      </c>
      <c r="C175" s="30" t="s">
        <v>298</v>
      </c>
      <c r="D175" s="30" t="s">
        <v>299</v>
      </c>
      <c r="E175" s="32">
        <v>-12365</v>
      </c>
      <c r="F175" s="23"/>
    </row>
    <row r="176" spans="1:6" x14ac:dyDescent="0.3">
      <c r="A176" s="30" t="s">
        <v>8</v>
      </c>
      <c r="B176" s="31">
        <v>45473</v>
      </c>
      <c r="C176" s="30" t="s">
        <v>300</v>
      </c>
      <c r="D176" s="30" t="s">
        <v>299</v>
      </c>
      <c r="E176" s="32">
        <v>-6518</v>
      </c>
      <c r="F176" s="23"/>
    </row>
    <row r="177" spans="1:6" x14ac:dyDescent="0.3">
      <c r="A177" s="30" t="s">
        <v>8</v>
      </c>
      <c r="B177" s="31">
        <v>45473</v>
      </c>
      <c r="C177" s="30" t="s">
        <v>301</v>
      </c>
      <c r="D177" s="30" t="s">
        <v>299</v>
      </c>
      <c r="E177" s="32">
        <v>-2564</v>
      </c>
      <c r="F177" s="23"/>
    </row>
    <row r="178" spans="1:6" x14ac:dyDescent="0.3">
      <c r="A178" s="30" t="s">
        <v>150</v>
      </c>
      <c r="B178" s="31">
        <v>45490</v>
      </c>
      <c r="C178" s="30" t="s">
        <v>302</v>
      </c>
      <c r="D178" s="30" t="s">
        <v>303</v>
      </c>
      <c r="E178" s="32">
        <v>-170</v>
      </c>
      <c r="F178" s="23"/>
    </row>
    <row r="179" spans="1:6" x14ac:dyDescent="0.3">
      <c r="A179" s="30" t="s">
        <v>150</v>
      </c>
      <c r="B179" s="31">
        <v>45504</v>
      </c>
      <c r="C179" s="30" t="s">
        <v>304</v>
      </c>
      <c r="D179" s="30" t="s">
        <v>305</v>
      </c>
      <c r="E179" s="32">
        <v>-15388</v>
      </c>
      <c r="F179" s="23"/>
    </row>
    <row r="180" spans="1:6" x14ac:dyDescent="0.3">
      <c r="A180" s="30" t="s">
        <v>8</v>
      </c>
      <c r="B180" s="31">
        <v>45505</v>
      </c>
      <c r="C180" s="30" t="s">
        <v>306</v>
      </c>
      <c r="D180" s="30" t="s">
        <v>307</v>
      </c>
      <c r="E180" s="32">
        <v>-4500</v>
      </c>
      <c r="F180" s="23"/>
    </row>
    <row r="181" spans="1:6" x14ac:dyDescent="0.3">
      <c r="A181" s="43" t="s">
        <v>150</v>
      </c>
      <c r="B181" s="43">
        <v>45565</v>
      </c>
      <c r="C181" s="43" t="s">
        <v>308</v>
      </c>
      <c r="D181" s="43" t="s">
        <v>309</v>
      </c>
      <c r="E181" s="14">
        <v>-4410</v>
      </c>
      <c r="F181" s="23"/>
    </row>
    <row r="182" spans="1:6" x14ac:dyDescent="0.3">
      <c r="A182" s="43" t="s">
        <v>8</v>
      </c>
      <c r="B182" s="43">
        <v>45573</v>
      </c>
      <c r="C182" s="43" t="s">
        <v>310</v>
      </c>
      <c r="D182" s="43"/>
      <c r="E182" s="14">
        <v>-0.89</v>
      </c>
      <c r="F182" s="23"/>
    </row>
    <row r="183" spans="1:6" x14ac:dyDescent="0.3">
      <c r="A183" s="30" t="s">
        <v>150</v>
      </c>
      <c r="B183" s="31">
        <v>45575</v>
      </c>
      <c r="C183" s="30" t="s">
        <v>311</v>
      </c>
      <c r="D183" s="30" t="s">
        <v>312</v>
      </c>
      <c r="E183" s="32">
        <v>-250</v>
      </c>
      <c r="F183" s="23"/>
    </row>
    <row r="184" spans="1:6" x14ac:dyDescent="0.3">
      <c r="A184" s="30" t="s">
        <v>313</v>
      </c>
      <c r="B184" s="31">
        <v>45630</v>
      </c>
      <c r="C184" s="30" t="s">
        <v>314</v>
      </c>
      <c r="D184" s="30"/>
      <c r="E184" s="32">
        <v>-10261.06</v>
      </c>
      <c r="F184" s="23"/>
    </row>
    <row r="185" spans="1:6" x14ac:dyDescent="0.3">
      <c r="A185" s="30" t="s">
        <v>150</v>
      </c>
      <c r="B185" s="31">
        <v>45736</v>
      </c>
      <c r="C185" s="30" t="s">
        <v>315</v>
      </c>
      <c r="D185" s="30" t="s">
        <v>316</v>
      </c>
      <c r="E185" s="32">
        <v>-5000</v>
      </c>
      <c r="F185" s="23"/>
    </row>
    <row r="186" spans="1:6" x14ac:dyDescent="0.3">
      <c r="A186" s="30" t="s">
        <v>147</v>
      </c>
      <c r="B186" s="31">
        <v>45740</v>
      </c>
      <c r="C186" s="30" t="s">
        <v>317</v>
      </c>
      <c r="D186" s="30" t="s">
        <v>318</v>
      </c>
      <c r="E186" s="32">
        <v>-6114.88</v>
      </c>
      <c r="F186" s="23"/>
    </row>
    <row r="187" spans="1:6" x14ac:dyDescent="0.3">
      <c r="A187" s="13" t="s">
        <v>319</v>
      </c>
      <c r="B187" s="39">
        <v>45747</v>
      </c>
      <c r="C187" s="13" t="s">
        <v>320</v>
      </c>
      <c r="D187" s="13" t="s">
        <v>321</v>
      </c>
      <c r="E187" s="14">
        <v>-10574</v>
      </c>
      <c r="F187" s="23"/>
    </row>
    <row r="188" spans="1:6" x14ac:dyDescent="0.3">
      <c r="A188" s="30" t="s">
        <v>193</v>
      </c>
      <c r="B188" s="31">
        <v>45785</v>
      </c>
      <c r="C188" s="30" t="s">
        <v>327</v>
      </c>
      <c r="D188" s="30"/>
      <c r="E188" s="32">
        <v>-160588.5</v>
      </c>
      <c r="F188" s="23"/>
    </row>
    <row r="189" spans="1:6" x14ac:dyDescent="0.3">
      <c r="A189" s="30" t="s">
        <v>328</v>
      </c>
      <c r="B189" s="31">
        <v>45800</v>
      </c>
      <c r="C189" s="30" t="s">
        <v>329</v>
      </c>
      <c r="D189" s="30" t="s">
        <v>330</v>
      </c>
      <c r="E189" s="32">
        <v>-193222.48</v>
      </c>
      <c r="F189" s="23"/>
    </row>
    <row r="190" spans="1:6" x14ac:dyDescent="0.3">
      <c r="A190" s="30" t="s">
        <v>236</v>
      </c>
      <c r="B190" s="31">
        <v>45805</v>
      </c>
      <c r="C190" s="30" t="s">
        <v>331</v>
      </c>
      <c r="D190" s="30"/>
      <c r="E190" s="32">
        <v>-1597.5</v>
      </c>
      <c r="F190" s="23"/>
    </row>
    <row r="191" spans="1:6" x14ac:dyDescent="0.3">
      <c r="A191" s="36" t="s">
        <v>8</v>
      </c>
      <c r="B191" s="34">
        <v>45812</v>
      </c>
      <c r="C191" s="33" t="s">
        <v>332</v>
      </c>
      <c r="D191" s="36" t="s">
        <v>259</v>
      </c>
      <c r="E191" s="14">
        <v>-3208</v>
      </c>
      <c r="F191" s="23"/>
    </row>
    <row r="192" spans="1:6" x14ac:dyDescent="0.3">
      <c r="A192" s="36" t="s">
        <v>131</v>
      </c>
      <c r="B192" s="34">
        <v>45813</v>
      </c>
      <c r="C192" s="33" t="s">
        <v>333</v>
      </c>
      <c r="D192" s="36" t="s">
        <v>334</v>
      </c>
      <c r="E192" s="14">
        <v>-4117.28</v>
      </c>
      <c r="F192" s="23"/>
    </row>
    <row r="193" spans="1:6" x14ac:dyDescent="0.3">
      <c r="A193" s="30" t="s">
        <v>193</v>
      </c>
      <c r="B193" s="31">
        <v>45821</v>
      </c>
      <c r="C193" s="30" t="s">
        <v>335</v>
      </c>
      <c r="D193" s="30"/>
      <c r="E193" s="32">
        <v>-10746</v>
      </c>
      <c r="F193" s="23"/>
    </row>
    <row r="194" spans="1:6" x14ac:dyDescent="0.3">
      <c r="A194" s="30" t="s">
        <v>82</v>
      </c>
      <c r="B194" s="31">
        <v>45831</v>
      </c>
      <c r="C194" s="30" t="s">
        <v>336</v>
      </c>
      <c r="D194" s="30" t="s">
        <v>337</v>
      </c>
      <c r="E194" s="32">
        <v>-7512.3</v>
      </c>
      <c r="F194" s="23"/>
    </row>
    <row r="195" spans="1:6" x14ac:dyDescent="0.3">
      <c r="A195" s="30" t="s">
        <v>131</v>
      </c>
      <c r="B195" s="31">
        <v>45846</v>
      </c>
      <c r="C195" s="30" t="s">
        <v>338</v>
      </c>
      <c r="D195" s="30" t="s">
        <v>339</v>
      </c>
      <c r="E195" s="32">
        <v>-4046.81</v>
      </c>
      <c r="F195" s="23"/>
    </row>
    <row r="196" spans="1:6" x14ac:dyDescent="0.3">
      <c r="A196" s="30" t="s">
        <v>131</v>
      </c>
      <c r="B196" s="31">
        <v>45870</v>
      </c>
      <c r="C196" s="30" t="s">
        <v>340</v>
      </c>
      <c r="D196" s="30" t="s">
        <v>341</v>
      </c>
      <c r="E196" s="32">
        <v>-6121.96</v>
      </c>
      <c r="F196" s="23"/>
    </row>
    <row r="197" spans="1:6" x14ac:dyDescent="0.3">
      <c r="A197" s="30" t="s">
        <v>82</v>
      </c>
      <c r="B197" s="31">
        <v>45897</v>
      </c>
      <c r="C197" s="30" t="s">
        <v>342</v>
      </c>
      <c r="D197" s="30" t="s">
        <v>343</v>
      </c>
      <c r="E197" s="32">
        <v>-8948.5300000000007</v>
      </c>
      <c r="F197" s="23"/>
    </row>
    <row r="198" spans="1:6" x14ac:dyDescent="0.3">
      <c r="A198" s="30" t="s">
        <v>344</v>
      </c>
      <c r="B198" s="31">
        <v>45909</v>
      </c>
      <c r="C198" s="30" t="s">
        <v>345</v>
      </c>
      <c r="D198" s="30" t="s">
        <v>346</v>
      </c>
      <c r="E198" s="32">
        <v>-2167.5300000000002</v>
      </c>
      <c r="F198" s="23"/>
    </row>
    <row r="199" spans="1:6" x14ac:dyDescent="0.3">
      <c r="A199" s="30" t="s">
        <v>319</v>
      </c>
      <c r="B199" s="31">
        <v>45918</v>
      </c>
      <c r="C199" s="30" t="s">
        <v>347</v>
      </c>
      <c r="D199" s="30"/>
      <c r="E199" s="32">
        <v>-40000</v>
      </c>
      <c r="F199" s="23"/>
    </row>
    <row r="200" spans="1:6" x14ac:dyDescent="0.3">
      <c r="A200" s="30" t="s">
        <v>147</v>
      </c>
      <c r="B200" s="31">
        <v>45930</v>
      </c>
      <c r="C200" s="30" t="s">
        <v>348</v>
      </c>
      <c r="D200" s="30" t="s">
        <v>349</v>
      </c>
      <c r="E200" s="32">
        <v>-7386.5</v>
      </c>
      <c r="F200" s="23" t="s">
        <v>350</v>
      </c>
    </row>
    <row r="201" spans="1:6" x14ac:dyDescent="0.3">
      <c r="A201" s="30"/>
      <c r="B201" s="31">
        <v>45952</v>
      </c>
      <c r="C201" s="30" t="s">
        <v>351</v>
      </c>
      <c r="D201" s="30"/>
      <c r="E201" s="32">
        <v>5964</v>
      </c>
      <c r="F201" s="23"/>
    </row>
    <row r="202" spans="1:6" x14ac:dyDescent="0.3">
      <c r="A202" s="30"/>
      <c r="B202" s="31">
        <v>45953</v>
      </c>
      <c r="C202" s="30" t="s">
        <v>352</v>
      </c>
      <c r="D202" s="30"/>
      <c r="E202" s="32">
        <v>-2341.31</v>
      </c>
      <c r="F202" s="23"/>
    </row>
    <row r="203" spans="1:6" x14ac:dyDescent="0.3">
      <c r="A203" s="30"/>
      <c r="B203" s="31">
        <v>45964</v>
      </c>
      <c r="C203" s="30" t="s">
        <v>353</v>
      </c>
      <c r="D203" s="30" t="s">
        <v>354</v>
      </c>
      <c r="E203" s="32">
        <v>-3325.2</v>
      </c>
      <c r="F203" s="23"/>
    </row>
    <row r="204" spans="1:6" x14ac:dyDescent="0.3">
      <c r="A204" s="30"/>
      <c r="B204" s="31">
        <v>45992</v>
      </c>
      <c r="C204" s="30" t="s">
        <v>355</v>
      </c>
      <c r="D204" s="30" t="s">
        <v>354</v>
      </c>
      <c r="E204" s="32">
        <v>-12625.19</v>
      </c>
      <c r="F204" s="23"/>
    </row>
    <row r="205" spans="1:6" x14ac:dyDescent="0.3">
      <c r="A205" s="30"/>
      <c r="B205" s="31">
        <v>45992</v>
      </c>
      <c r="C205" s="30" t="s">
        <v>356</v>
      </c>
      <c r="D205" s="30" t="s">
        <v>354</v>
      </c>
      <c r="E205" s="32">
        <v>-325532.69</v>
      </c>
      <c r="F205" s="23"/>
    </row>
    <row r="206" spans="1:6" x14ac:dyDescent="0.3">
      <c r="A206" s="30"/>
      <c r="B206" s="31">
        <v>45992</v>
      </c>
      <c r="C206" s="30" t="s">
        <v>357</v>
      </c>
      <c r="D206" s="30" t="s">
        <v>354</v>
      </c>
      <c r="E206" s="32">
        <v>-16227.92</v>
      </c>
      <c r="F206" s="23"/>
    </row>
    <row r="207" spans="1:6" x14ac:dyDescent="0.3">
      <c r="A207" s="30"/>
      <c r="B207" s="31">
        <v>45992</v>
      </c>
      <c r="C207" s="30" t="s">
        <v>358</v>
      </c>
      <c r="D207" s="30" t="s">
        <v>354</v>
      </c>
      <c r="E207" s="32">
        <v>-17055.54</v>
      </c>
      <c r="F207" s="23"/>
    </row>
    <row r="208" spans="1:6" x14ac:dyDescent="0.3">
      <c r="A208" s="30"/>
      <c r="B208" s="31">
        <v>45992</v>
      </c>
      <c r="C208" s="30" t="s">
        <v>359</v>
      </c>
      <c r="D208" s="30" t="s">
        <v>354</v>
      </c>
      <c r="E208" s="32">
        <v>-4465.5</v>
      </c>
      <c r="F208" s="23"/>
    </row>
    <row r="209" spans="1:6" x14ac:dyDescent="0.3">
      <c r="A209" s="30"/>
      <c r="B209" s="31">
        <v>45993</v>
      </c>
      <c r="C209" s="30" t="s">
        <v>360</v>
      </c>
      <c r="D209" s="30" t="s">
        <v>354</v>
      </c>
      <c r="E209" s="32">
        <v>-1796.3</v>
      </c>
      <c r="F209" s="23"/>
    </row>
    <row r="210" spans="1:6" x14ac:dyDescent="0.3">
      <c r="A210" s="30" t="s">
        <v>99</v>
      </c>
      <c r="B210" s="31">
        <v>45992</v>
      </c>
      <c r="C210" s="30" t="s">
        <v>104</v>
      </c>
      <c r="D210" s="30" t="s">
        <v>99</v>
      </c>
      <c r="E210" s="32">
        <v>-4722.5200000000004</v>
      </c>
      <c r="F210" s="23"/>
    </row>
    <row r="211" spans="1:6" x14ac:dyDescent="0.3">
      <c r="A211" s="30"/>
      <c r="B211" s="31">
        <v>46023</v>
      </c>
      <c r="C211" s="30" t="s">
        <v>361</v>
      </c>
      <c r="D211" s="30" t="s">
        <v>354</v>
      </c>
      <c r="E211" s="32">
        <v>-5990.54</v>
      </c>
      <c r="F211" s="23"/>
    </row>
    <row r="212" spans="1:6" x14ac:dyDescent="0.3">
      <c r="A212" s="30"/>
      <c r="B212" s="31">
        <v>46028</v>
      </c>
      <c r="C212" s="30" t="s">
        <v>362</v>
      </c>
      <c r="D212" s="30" t="s">
        <v>354</v>
      </c>
      <c r="E212" s="32">
        <v>-2796.2</v>
      </c>
      <c r="F212" s="23"/>
    </row>
    <row r="213" spans="1:6" x14ac:dyDescent="0.3">
      <c r="A213" s="30"/>
      <c r="B213" s="31">
        <v>46049</v>
      </c>
      <c r="C213" s="30" t="s">
        <v>363</v>
      </c>
      <c r="D213" s="30" t="s">
        <v>354</v>
      </c>
      <c r="E213" s="32">
        <v>-26.4</v>
      </c>
      <c r="F213" s="23"/>
    </row>
    <row r="214" spans="1:6" x14ac:dyDescent="0.3">
      <c r="A214" s="30"/>
      <c r="B214" s="31">
        <v>46044</v>
      </c>
      <c r="C214" s="30" t="s">
        <v>364</v>
      </c>
      <c r="D214" s="30" t="s">
        <v>354</v>
      </c>
      <c r="E214" s="32">
        <v>-2000</v>
      </c>
      <c r="F214" s="23"/>
    </row>
    <row r="215" spans="1:6" x14ac:dyDescent="0.3">
      <c r="A215" s="30"/>
      <c r="B215" s="31">
        <v>46052</v>
      </c>
      <c r="C215" s="30" t="s">
        <v>365</v>
      </c>
      <c r="D215" s="30" t="s">
        <v>354</v>
      </c>
      <c r="E215" s="32">
        <v>-135</v>
      </c>
      <c r="F215" s="23"/>
    </row>
    <row r="216" spans="1:6" x14ac:dyDescent="0.3">
      <c r="A216" s="30" t="s">
        <v>99</v>
      </c>
      <c r="B216" s="31">
        <v>46028</v>
      </c>
      <c r="C216" s="30" t="s">
        <v>104</v>
      </c>
      <c r="D216" s="30"/>
      <c r="E216" s="32">
        <v>-54288</v>
      </c>
      <c r="F216" s="23"/>
    </row>
    <row r="217" spans="1:6" x14ac:dyDescent="0.3">
      <c r="A217" s="30" t="s">
        <v>366</v>
      </c>
      <c r="B217" s="31">
        <v>46030</v>
      </c>
      <c r="C217" s="30"/>
      <c r="D217" s="30" t="s">
        <v>367</v>
      </c>
      <c r="E217" s="32">
        <v>-20971.68</v>
      </c>
      <c r="F217" s="23"/>
    </row>
    <row r="218" spans="1:6" x14ac:dyDescent="0.3">
      <c r="A218" s="30"/>
      <c r="B218" s="31">
        <v>46054</v>
      </c>
      <c r="C218" s="30" t="s">
        <v>368</v>
      </c>
      <c r="D218" s="30" t="s">
        <v>354</v>
      </c>
      <c r="E218" s="32">
        <v>-3411</v>
      </c>
      <c r="F218" s="23"/>
    </row>
    <row r="219" spans="1:6" x14ac:dyDescent="0.3">
      <c r="A219" s="30"/>
      <c r="B219" s="31">
        <v>46054</v>
      </c>
      <c r="C219" s="30" t="s">
        <v>369</v>
      </c>
      <c r="D219" s="30" t="s">
        <v>354</v>
      </c>
      <c r="E219" s="32">
        <v>-5261.14</v>
      </c>
      <c r="F219" s="23"/>
    </row>
    <row r="220" spans="1:6" x14ac:dyDescent="0.3">
      <c r="A220" s="30"/>
      <c r="B220" s="31">
        <v>46054</v>
      </c>
      <c r="C220" s="30" t="s">
        <v>370</v>
      </c>
      <c r="D220" s="30" t="s">
        <v>354</v>
      </c>
      <c r="E220" s="32">
        <v>-2782.18</v>
      </c>
      <c r="F220" s="23"/>
    </row>
    <row r="221" spans="1:6" x14ac:dyDescent="0.3">
      <c r="A221" s="30"/>
      <c r="B221" s="31">
        <v>46054</v>
      </c>
      <c r="C221" s="30" t="s">
        <v>371</v>
      </c>
      <c r="D221" s="30" t="s">
        <v>354</v>
      </c>
      <c r="E221" s="32">
        <v>-2637.68</v>
      </c>
      <c r="F221" s="23"/>
    </row>
    <row r="222" spans="1:6" x14ac:dyDescent="0.3">
      <c r="A222" s="30"/>
      <c r="B222" s="31">
        <v>46054</v>
      </c>
      <c r="C222" s="30" t="s">
        <v>372</v>
      </c>
      <c r="D222" s="30" t="s">
        <v>354</v>
      </c>
      <c r="E222" s="32">
        <v>-5257.68</v>
      </c>
      <c r="F222" s="23"/>
    </row>
    <row r="223" spans="1:6" x14ac:dyDescent="0.3">
      <c r="A223" s="30"/>
      <c r="B223" s="31">
        <v>46057</v>
      </c>
      <c r="C223" s="30" t="s">
        <v>373</v>
      </c>
      <c r="D223" s="30" t="s">
        <v>354</v>
      </c>
      <c r="E223" s="32">
        <v>-2035.85</v>
      </c>
      <c r="F223" s="23"/>
    </row>
    <row r="224" spans="1:6" x14ac:dyDescent="0.3">
      <c r="A224" s="30"/>
      <c r="B224" s="31">
        <v>46056</v>
      </c>
      <c r="C224" s="30" t="s">
        <v>374</v>
      </c>
      <c r="D224" s="30" t="s">
        <v>354</v>
      </c>
      <c r="E224" s="32">
        <v>-11274</v>
      </c>
      <c r="F224" s="23"/>
    </row>
    <row r="225" spans="1:6" x14ac:dyDescent="0.3">
      <c r="A225" s="30"/>
      <c r="B225" s="31">
        <v>46112</v>
      </c>
      <c r="C225" s="30" t="s">
        <v>375</v>
      </c>
      <c r="D225" s="30" t="s">
        <v>354</v>
      </c>
      <c r="E225" s="32">
        <v>-1750</v>
      </c>
      <c r="F225" s="23"/>
    </row>
    <row r="226" spans="1:6" x14ac:dyDescent="0.3">
      <c r="A226" s="30"/>
      <c r="B226" s="31">
        <v>46112</v>
      </c>
      <c r="C226" s="30" t="s">
        <v>376</v>
      </c>
      <c r="D226" s="30" t="s">
        <v>354</v>
      </c>
      <c r="E226" s="32">
        <v>-318.75</v>
      </c>
      <c r="F226" s="23"/>
    </row>
    <row r="227" spans="1:6" x14ac:dyDescent="0.3">
      <c r="A227" s="30"/>
      <c r="B227" s="31">
        <v>46082</v>
      </c>
      <c r="C227" s="30" t="s">
        <v>377</v>
      </c>
      <c r="D227" s="30" t="s">
        <v>354</v>
      </c>
      <c r="E227" s="32">
        <v>-16227.92</v>
      </c>
      <c r="F227" s="23"/>
    </row>
    <row r="228" spans="1:6" x14ac:dyDescent="0.3">
      <c r="A228" s="30"/>
      <c r="B228" s="31">
        <v>46082</v>
      </c>
      <c r="C228" s="30" t="s">
        <v>378</v>
      </c>
      <c r="D228" s="30" t="s">
        <v>354</v>
      </c>
      <c r="E228" s="32">
        <v>-4144</v>
      </c>
      <c r="F228" s="23"/>
    </row>
    <row r="229" spans="1:6" x14ac:dyDescent="0.3">
      <c r="A229" s="30"/>
      <c r="B229" s="31">
        <v>46084</v>
      </c>
      <c r="C229" s="30" t="s">
        <v>379</v>
      </c>
      <c r="D229" s="30" t="s">
        <v>354</v>
      </c>
      <c r="E229" s="32">
        <v>-3841.17</v>
      </c>
      <c r="F229" s="23"/>
    </row>
    <row r="230" spans="1:6" x14ac:dyDescent="0.3">
      <c r="A230" s="30"/>
      <c r="B230" s="31">
        <v>46107</v>
      </c>
      <c r="C230" s="30" t="s">
        <v>380</v>
      </c>
      <c r="D230" s="1" t="s">
        <v>381</v>
      </c>
      <c r="E230" s="32">
        <v>-1750</v>
      </c>
      <c r="F230" s="23"/>
    </row>
    <row r="231" spans="1:6" x14ac:dyDescent="0.3">
      <c r="A231" s="30"/>
      <c r="B231" s="31">
        <v>46114</v>
      </c>
      <c r="C231" s="30" t="s">
        <v>99</v>
      </c>
      <c r="D231" s="30" t="s">
        <v>104</v>
      </c>
      <c r="E231" s="32">
        <v>-2250</v>
      </c>
      <c r="F231" s="23"/>
    </row>
    <row r="232" spans="1:6" x14ac:dyDescent="0.3">
      <c r="A232" s="30"/>
      <c r="B232" s="31">
        <v>46125</v>
      </c>
      <c r="C232" s="30" t="s">
        <v>382</v>
      </c>
      <c r="D232" s="30" t="s">
        <v>354</v>
      </c>
      <c r="E232" s="32">
        <v>-172500</v>
      </c>
      <c r="F232" s="23"/>
    </row>
    <row r="233" spans="1:6" x14ac:dyDescent="0.3">
      <c r="A233" s="30"/>
      <c r="B233" s="31">
        <v>46113</v>
      </c>
      <c r="C233" s="30" t="s">
        <v>383</v>
      </c>
      <c r="D233" s="30" t="s">
        <v>354</v>
      </c>
      <c r="E233" s="32">
        <v>-10556</v>
      </c>
      <c r="F233" s="23"/>
    </row>
    <row r="234" spans="1:6" x14ac:dyDescent="0.3">
      <c r="A234" s="30"/>
      <c r="B234" s="31">
        <v>46113</v>
      </c>
      <c r="C234" s="30" t="s">
        <v>384</v>
      </c>
      <c r="D234" s="30" t="s">
        <v>354</v>
      </c>
      <c r="E234" s="32">
        <v>-67138.52</v>
      </c>
      <c r="F234" s="23"/>
    </row>
    <row r="235" spans="1:6" x14ac:dyDescent="0.3">
      <c r="A235" s="30"/>
      <c r="B235" s="31">
        <v>46113</v>
      </c>
      <c r="C235" s="30" t="s">
        <v>385</v>
      </c>
      <c r="D235" s="30" t="s">
        <v>354</v>
      </c>
      <c r="E235" s="32">
        <v>-19731.23</v>
      </c>
      <c r="F235" s="23"/>
    </row>
    <row r="236" spans="1:6" x14ac:dyDescent="0.3">
      <c r="A236" s="30"/>
      <c r="B236" s="31">
        <v>46113</v>
      </c>
      <c r="C236" s="30" t="s">
        <v>386</v>
      </c>
      <c r="D236" s="30" t="s">
        <v>354</v>
      </c>
      <c r="E236" s="32">
        <v>-5258</v>
      </c>
      <c r="F236" s="23"/>
    </row>
    <row r="237" spans="1:6" x14ac:dyDescent="0.3">
      <c r="A237" s="30"/>
      <c r="B237" s="31">
        <v>46132</v>
      </c>
      <c r="C237" s="30" t="s">
        <v>387</v>
      </c>
      <c r="D237" s="30" t="s">
        <v>354</v>
      </c>
      <c r="E237" s="32">
        <v>-7887</v>
      </c>
      <c r="F237" s="23"/>
    </row>
    <row r="238" spans="1:6" x14ac:dyDescent="0.3">
      <c r="A238" s="30"/>
      <c r="B238" s="31">
        <v>46113</v>
      </c>
      <c r="C238" s="30" t="s">
        <v>388</v>
      </c>
      <c r="D238" s="30" t="s">
        <v>354</v>
      </c>
      <c r="E238" s="32">
        <v>-3913.31</v>
      </c>
      <c r="F238" s="23"/>
    </row>
    <row r="239" spans="1:6" x14ac:dyDescent="0.3">
      <c r="A239" s="30"/>
      <c r="B239" s="31">
        <v>46115</v>
      </c>
      <c r="C239" s="30" t="s">
        <v>389</v>
      </c>
      <c r="D239" s="30" t="s">
        <v>354</v>
      </c>
      <c r="E239" s="32">
        <v>-102500</v>
      </c>
      <c r="F239" s="23"/>
    </row>
    <row r="240" spans="1:6" x14ac:dyDescent="0.3">
      <c r="A240" s="30"/>
      <c r="B240" s="31">
        <v>46143</v>
      </c>
      <c r="C240" s="30" t="s">
        <v>392</v>
      </c>
      <c r="D240" s="30" t="s">
        <v>354</v>
      </c>
      <c r="E240" s="32">
        <v>-4362.8599999999997</v>
      </c>
      <c r="F240" s="23"/>
    </row>
    <row r="241" spans="1:7" x14ac:dyDescent="0.3">
      <c r="A241" s="30"/>
      <c r="B241" s="31">
        <v>46162</v>
      </c>
      <c r="C241" s="30" t="s">
        <v>394</v>
      </c>
      <c r="D241" s="30" t="s">
        <v>395</v>
      </c>
      <c r="E241" s="32">
        <v>10219134</v>
      </c>
      <c r="F241" s="44" t="s">
        <v>396</v>
      </c>
      <c r="G241" s="45"/>
    </row>
    <row r="242" spans="1:7" x14ac:dyDescent="0.3">
      <c r="A242" s="30"/>
      <c r="B242" s="31">
        <v>46163</v>
      </c>
      <c r="C242" s="30" t="s">
        <v>397</v>
      </c>
      <c r="D242" s="30" t="s">
        <v>354</v>
      </c>
      <c r="E242" s="32">
        <v>-648</v>
      </c>
      <c r="F242" s="23"/>
    </row>
    <row r="243" spans="1:7" x14ac:dyDescent="0.3">
      <c r="A243" s="30"/>
      <c r="B243" s="31">
        <v>46168</v>
      </c>
      <c r="C243" s="30" t="s">
        <v>398</v>
      </c>
      <c r="D243" s="30" t="s">
        <v>395</v>
      </c>
      <c r="E243" s="32">
        <v>28.44</v>
      </c>
      <c r="F243" s="23"/>
    </row>
    <row r="244" spans="1:7" x14ac:dyDescent="0.3">
      <c r="A244" s="30"/>
      <c r="B244" s="31">
        <v>46174</v>
      </c>
      <c r="C244" s="30" t="s">
        <v>411</v>
      </c>
      <c r="D244" s="30" t="s">
        <v>354</v>
      </c>
      <c r="E244" s="32">
        <v>-15017</v>
      </c>
      <c r="F244" s="23"/>
    </row>
    <row r="245" spans="1:7" x14ac:dyDescent="0.3">
      <c r="A245" s="30"/>
      <c r="B245" s="31">
        <v>46174</v>
      </c>
      <c r="C245" s="30" t="s">
        <v>412</v>
      </c>
      <c r="D245" s="30" t="s">
        <v>354</v>
      </c>
      <c r="E245" s="32">
        <v>-32171.84</v>
      </c>
      <c r="F245" s="23"/>
    </row>
    <row r="246" spans="1:7" x14ac:dyDescent="0.3">
      <c r="A246" s="30"/>
      <c r="B246" s="31">
        <v>46174</v>
      </c>
      <c r="C246" s="30" t="s">
        <v>413</v>
      </c>
      <c r="D246" s="30" t="s">
        <v>354</v>
      </c>
      <c r="E246" s="32">
        <v>-5889.8</v>
      </c>
      <c r="F246" s="23"/>
    </row>
    <row r="247" spans="1:7" x14ac:dyDescent="0.3">
      <c r="A247" s="30"/>
      <c r="B247" s="31">
        <v>46174</v>
      </c>
      <c r="C247" s="30" t="s">
        <v>414</v>
      </c>
      <c r="D247" s="30" t="s">
        <v>354</v>
      </c>
      <c r="E247" s="32">
        <v>-9263.58</v>
      </c>
      <c r="F247" s="23"/>
    </row>
    <row r="248" spans="1:7" x14ac:dyDescent="0.3">
      <c r="A248" s="30"/>
      <c r="B248" s="31">
        <v>46184</v>
      </c>
      <c r="C248" s="30" t="s">
        <v>417</v>
      </c>
      <c r="D248" s="30" t="s">
        <v>354</v>
      </c>
      <c r="E248" s="32">
        <v>-11232</v>
      </c>
      <c r="F248" s="23"/>
    </row>
    <row r="249" spans="1:7" x14ac:dyDescent="0.3">
      <c r="A249" s="30"/>
      <c r="B249" s="31">
        <v>46175</v>
      </c>
      <c r="C249" s="30" t="s">
        <v>419</v>
      </c>
      <c r="D249" s="30" t="s">
        <v>354</v>
      </c>
      <c r="E249" s="32">
        <v>-2876.79</v>
      </c>
      <c r="F249" s="23"/>
    </row>
    <row r="250" spans="1:7" x14ac:dyDescent="0.3">
      <c r="A250" s="30"/>
      <c r="B250" s="31">
        <v>46203</v>
      </c>
      <c r="C250" s="30" t="s">
        <v>420</v>
      </c>
      <c r="D250" s="30" t="s">
        <v>354</v>
      </c>
      <c r="E250" s="32">
        <v>-2841.29</v>
      </c>
      <c r="F250" s="23"/>
    </row>
    <row r="251" spans="1:7" x14ac:dyDescent="0.3">
      <c r="A251" s="30"/>
      <c r="B251" s="31">
        <v>46191</v>
      </c>
      <c r="C251" s="30" t="s">
        <v>421</v>
      </c>
      <c r="D251" s="30" t="s">
        <v>354</v>
      </c>
      <c r="E251" s="32">
        <v>-800</v>
      </c>
      <c r="F251" s="23"/>
    </row>
    <row r="252" spans="1:7" x14ac:dyDescent="0.3">
      <c r="A252" s="30"/>
      <c r="B252" s="31">
        <v>46212</v>
      </c>
      <c r="C252" s="30" t="s">
        <v>495</v>
      </c>
      <c r="D252" s="30" t="s">
        <v>354</v>
      </c>
      <c r="E252" s="32">
        <v>-41218.269999999997</v>
      </c>
      <c r="F252" s="23"/>
    </row>
    <row r="253" spans="1:7" x14ac:dyDescent="0.3">
      <c r="A253" s="30"/>
      <c r="B253" s="31">
        <v>46219</v>
      </c>
      <c r="C253" s="30" t="s">
        <v>496</v>
      </c>
      <c r="D253" s="30" t="s">
        <v>354</v>
      </c>
      <c r="E253" s="32">
        <v>-1500</v>
      </c>
      <c r="F253" s="23"/>
    </row>
    <row r="254" spans="1:7" x14ac:dyDescent="0.3">
      <c r="A254" s="30"/>
      <c r="B254" s="31">
        <v>46224</v>
      </c>
      <c r="C254" s="84" t="s">
        <v>497</v>
      </c>
      <c r="D254" s="30" t="s">
        <v>354</v>
      </c>
      <c r="E254" s="85">
        <v>-29364</v>
      </c>
      <c r="F254" s="23"/>
    </row>
    <row r="255" spans="1:7" x14ac:dyDescent="0.3">
      <c r="A255" s="30"/>
      <c r="B255" s="31">
        <v>46265</v>
      </c>
      <c r="C255" s="84" t="s">
        <v>497</v>
      </c>
      <c r="D255" s="30" t="s">
        <v>354</v>
      </c>
      <c r="E255" s="85">
        <v>58728</v>
      </c>
      <c r="F255" s="23"/>
    </row>
    <row r="256" spans="1:7" x14ac:dyDescent="0.3">
      <c r="A256" s="30"/>
      <c r="B256" s="31">
        <v>46235</v>
      </c>
      <c r="C256" s="30" t="s">
        <v>589</v>
      </c>
      <c r="D256" s="30" t="s">
        <v>354</v>
      </c>
      <c r="E256" s="32">
        <v>-3904.5</v>
      </c>
      <c r="F256" s="23"/>
    </row>
    <row r="257" spans="1:6" x14ac:dyDescent="0.3">
      <c r="A257" s="30"/>
      <c r="B257" s="31">
        <v>46244</v>
      </c>
      <c r="C257" s="30" t="s">
        <v>590</v>
      </c>
      <c r="D257" s="30" t="s">
        <v>354</v>
      </c>
      <c r="E257" s="32">
        <v>-262571.89</v>
      </c>
      <c r="F257" s="23"/>
    </row>
    <row r="258" spans="1:6" x14ac:dyDescent="0.3">
      <c r="A258" s="30"/>
      <c r="B258" s="31">
        <v>46235</v>
      </c>
      <c r="C258" s="30" t="s">
        <v>99</v>
      </c>
      <c r="D258" s="30" t="s">
        <v>104</v>
      </c>
      <c r="E258" s="32">
        <v>-3000</v>
      </c>
      <c r="F258" s="23"/>
    </row>
    <row r="259" spans="1:6" x14ac:dyDescent="0.3">
      <c r="A259" s="30"/>
      <c r="B259" s="31">
        <v>46283</v>
      </c>
      <c r="C259" s="30" t="s">
        <v>701</v>
      </c>
      <c r="D259" s="30" t="s">
        <v>354</v>
      </c>
      <c r="E259" s="32">
        <v>-166667</v>
      </c>
      <c r="F259" s="23"/>
    </row>
    <row r="260" spans="1:6" x14ac:dyDescent="0.3">
      <c r="A260" s="30"/>
      <c r="B260" s="31">
        <v>46295</v>
      </c>
      <c r="C260" s="30" t="s">
        <v>702</v>
      </c>
      <c r="D260" s="30" t="s">
        <v>354</v>
      </c>
      <c r="E260" s="32">
        <v>-163589</v>
      </c>
      <c r="F260" s="23"/>
    </row>
    <row r="261" spans="1:6" x14ac:dyDescent="0.3">
      <c r="A261" s="30"/>
      <c r="B261" s="31">
        <v>46295</v>
      </c>
      <c r="C261" s="30" t="s">
        <v>356</v>
      </c>
      <c r="D261" s="30" t="s">
        <v>395</v>
      </c>
      <c r="E261" s="32">
        <v>325532.69</v>
      </c>
      <c r="F261" s="23"/>
    </row>
    <row r="262" spans="1:6" x14ac:dyDescent="0.3">
      <c r="A262" s="30"/>
      <c r="B262" s="31">
        <v>46267</v>
      </c>
      <c r="C262" s="30" t="s">
        <v>703</v>
      </c>
      <c r="D262" s="30" t="s">
        <v>354</v>
      </c>
      <c r="E262" s="32">
        <v>-123105</v>
      </c>
      <c r="F262" s="23"/>
    </row>
    <row r="263" spans="1:6" x14ac:dyDescent="0.3">
      <c r="A263" s="30"/>
      <c r="B263" s="31">
        <v>46266</v>
      </c>
      <c r="C263" s="30" t="s">
        <v>704</v>
      </c>
      <c r="D263" s="30" t="s">
        <v>354</v>
      </c>
      <c r="E263" s="32">
        <v>-3660.46</v>
      </c>
      <c r="F263" s="23"/>
    </row>
    <row r="264" spans="1:6" x14ac:dyDescent="0.3">
      <c r="A264" s="30"/>
      <c r="B264" s="31">
        <v>46266</v>
      </c>
      <c r="C264" s="30" t="s">
        <v>705</v>
      </c>
      <c r="D264" s="30" t="s">
        <v>354</v>
      </c>
      <c r="E264" s="32">
        <v>-62500</v>
      </c>
      <c r="F264" s="23"/>
    </row>
    <row r="265" spans="1:6" x14ac:dyDescent="0.3">
      <c r="A265" s="30"/>
      <c r="B265" s="31">
        <v>46286</v>
      </c>
      <c r="C265" s="30" t="s">
        <v>706</v>
      </c>
      <c r="D265" s="30" t="s">
        <v>354</v>
      </c>
      <c r="E265" s="32">
        <v>-105</v>
      </c>
      <c r="F265" s="23"/>
    </row>
    <row r="266" spans="1:6" x14ac:dyDescent="0.3">
      <c r="A266" s="30"/>
      <c r="B266" s="31">
        <v>46286</v>
      </c>
      <c r="C266" s="30" t="s">
        <v>707</v>
      </c>
      <c r="D266" s="30" t="s">
        <v>354</v>
      </c>
      <c r="E266" s="32">
        <v>-609</v>
      </c>
      <c r="F266" s="23"/>
    </row>
    <row r="267" spans="1:6" x14ac:dyDescent="0.3">
      <c r="A267" s="30"/>
      <c r="B267" s="31">
        <v>46286</v>
      </c>
      <c r="C267" s="30" t="s">
        <v>708</v>
      </c>
      <c r="D267" s="30" t="s">
        <v>354</v>
      </c>
      <c r="E267" s="32">
        <v>-1574.75</v>
      </c>
      <c r="F267" s="23"/>
    </row>
    <row r="268" spans="1:6" x14ac:dyDescent="0.3">
      <c r="A268" s="30"/>
      <c r="B268" s="31">
        <v>46287</v>
      </c>
      <c r="C268" s="30" t="s">
        <v>709</v>
      </c>
      <c r="D268" s="30" t="s">
        <v>354</v>
      </c>
      <c r="E268" s="32">
        <v>-52407.49</v>
      </c>
      <c r="F268" s="23"/>
    </row>
    <row r="269" spans="1:6" x14ac:dyDescent="0.3">
      <c r="A269" s="30"/>
      <c r="B269" s="31">
        <v>46295</v>
      </c>
      <c r="C269" s="30" t="s">
        <v>710</v>
      </c>
      <c r="D269" s="30" t="s">
        <v>354</v>
      </c>
      <c r="E269" s="32">
        <v>-477570.05</v>
      </c>
      <c r="F269" s="23"/>
    </row>
    <row r="270" spans="1:6" x14ac:dyDescent="0.3">
      <c r="A270" s="30"/>
      <c r="B270" s="31">
        <v>46273</v>
      </c>
      <c r="C270" s="30" t="s">
        <v>497</v>
      </c>
      <c r="D270" s="30" t="s">
        <v>354</v>
      </c>
      <c r="E270" s="32">
        <v>-29364</v>
      </c>
      <c r="F270" s="23"/>
    </row>
    <row r="271" spans="1:6" x14ac:dyDescent="0.3">
      <c r="A271" s="30"/>
      <c r="B271" s="31">
        <v>46283</v>
      </c>
      <c r="C271" s="30" t="s">
        <v>711</v>
      </c>
      <c r="D271" s="30" t="s">
        <v>354</v>
      </c>
      <c r="E271" s="32">
        <v>-31926</v>
      </c>
      <c r="F271" s="23"/>
    </row>
    <row r="272" spans="1:6" x14ac:dyDescent="0.3">
      <c r="A272" s="30"/>
      <c r="B272" s="31">
        <v>46288</v>
      </c>
      <c r="C272" s="30" t="s">
        <v>99</v>
      </c>
      <c r="D272" s="30" t="s">
        <v>104</v>
      </c>
      <c r="E272" s="32">
        <v>-450</v>
      </c>
      <c r="F272" s="23"/>
    </row>
    <row r="273" spans="1:6" x14ac:dyDescent="0.3">
      <c r="A273" s="30"/>
      <c r="B273" s="31"/>
      <c r="C273" s="30"/>
      <c r="D273" s="30"/>
      <c r="E273" s="32"/>
      <c r="F273" s="23"/>
    </row>
    <row r="274" spans="1:6" ht="12.75" customHeight="1" x14ac:dyDescent="0.3">
      <c r="A274" s="20"/>
      <c r="B274" s="31"/>
      <c r="C274" s="47"/>
      <c r="E274" s="32"/>
      <c r="F274" s="23"/>
    </row>
    <row r="275" spans="1:6" x14ac:dyDescent="0.3">
      <c r="A275" s="48"/>
      <c r="C275" s="49"/>
      <c r="D275" s="50" t="s">
        <v>423</v>
      </c>
      <c r="E275" s="51">
        <f>SUM(E81:E274)</f>
        <v>5956886.2300000023</v>
      </c>
    </row>
    <row r="276" spans="1:6" ht="11.25" customHeight="1" x14ac:dyDescent="0.3">
      <c r="A276" s="13"/>
      <c r="C276" s="52"/>
      <c r="D276" s="13"/>
      <c r="E276" s="37"/>
    </row>
    <row r="277" spans="1:6" x14ac:dyDescent="0.3">
      <c r="A277" s="48"/>
      <c r="C277" s="24"/>
      <c r="D277" s="50" t="s">
        <v>424</v>
      </c>
      <c r="E277" s="26">
        <f>E77+E275</f>
        <v>15697383.500000002</v>
      </c>
    </row>
    <row r="278" spans="1:6" ht="16.8" thickBot="1" x14ac:dyDescent="0.4">
      <c r="B278" s="53">
        <v>46295</v>
      </c>
      <c r="D278" s="54" t="s">
        <v>425</v>
      </c>
      <c r="E278" s="55">
        <f>E282</f>
        <v>15697383.5</v>
      </c>
    </row>
    <row r="279" spans="1:6" ht="16.2" thickTop="1" x14ac:dyDescent="0.3">
      <c r="C279" s="56"/>
      <c r="D279" s="48" t="s">
        <v>426</v>
      </c>
      <c r="E279" s="26">
        <f>E277-E278</f>
        <v>0</v>
      </c>
    </row>
    <row r="280" spans="1:6" x14ac:dyDescent="0.3">
      <c r="B280" s="57"/>
      <c r="C280" s="58" t="s">
        <v>427</v>
      </c>
      <c r="D280"/>
      <c r="E280"/>
    </row>
    <row r="281" spans="1:6" x14ac:dyDescent="0.3">
      <c r="B281" s="59" t="s">
        <v>428</v>
      </c>
      <c r="C281" s="59" t="s">
        <v>429</v>
      </c>
      <c r="D281" s="59" t="s">
        <v>430</v>
      </c>
      <c r="E281" s="60" t="s">
        <v>431</v>
      </c>
    </row>
    <row r="282" spans="1:6" ht="20.399999999999999" x14ac:dyDescent="0.3">
      <c r="B282" s="61" t="s">
        <v>432</v>
      </c>
      <c r="C282" s="61" t="s">
        <v>1</v>
      </c>
      <c r="D282" s="76" t="s">
        <v>698</v>
      </c>
      <c r="E282" s="63">
        <v>15697383.5</v>
      </c>
    </row>
    <row r="284" spans="1:6" x14ac:dyDescent="0.3">
      <c r="D284" s="64" t="s">
        <v>700</v>
      </c>
    </row>
    <row r="285" spans="1:6" x14ac:dyDescent="0.3">
      <c r="A285" s="30"/>
      <c r="B285" s="31">
        <v>46265</v>
      </c>
      <c r="C285" s="30" t="s">
        <v>580</v>
      </c>
      <c r="D285" s="30" t="s">
        <v>354</v>
      </c>
      <c r="E285" s="32">
        <f>-103629.65</f>
        <v>-103629.65</v>
      </c>
      <c r="F285" s="23"/>
    </row>
    <row r="286" spans="1:6" x14ac:dyDescent="0.3">
      <c r="A286" s="30"/>
      <c r="B286" s="31">
        <v>46255</v>
      </c>
      <c r="C286" s="30" t="s">
        <v>581</v>
      </c>
      <c r="D286" s="30" t="s">
        <v>354</v>
      </c>
      <c r="E286" s="32">
        <v>-360702.33</v>
      </c>
      <c r="F286" s="23"/>
    </row>
    <row r="287" spans="1:6" x14ac:dyDescent="0.3">
      <c r="A287" s="30"/>
      <c r="B287" s="31">
        <v>46255</v>
      </c>
      <c r="C287" s="30" t="s">
        <v>582</v>
      </c>
      <c r="D287" s="30" t="s">
        <v>354</v>
      </c>
      <c r="E287" s="32">
        <v>-291456.84999999998</v>
      </c>
      <c r="F287" s="23"/>
    </row>
    <row r="288" spans="1:6" x14ac:dyDescent="0.3">
      <c r="A288" s="30"/>
      <c r="B288" s="31">
        <v>46255</v>
      </c>
      <c r="C288" s="30" t="s">
        <v>583</v>
      </c>
      <c r="D288" s="30" t="s">
        <v>354</v>
      </c>
      <c r="E288" s="32">
        <v>-242631.32</v>
      </c>
      <c r="F288" s="23"/>
    </row>
    <row r="289" spans="1:6" x14ac:dyDescent="0.3">
      <c r="A289" s="30"/>
      <c r="B289" s="31">
        <v>46261</v>
      </c>
      <c r="C289" s="30" t="s">
        <v>584</v>
      </c>
      <c r="D289" s="30" t="s">
        <v>354</v>
      </c>
      <c r="E289" s="32">
        <v>-106088.46</v>
      </c>
      <c r="F289" s="23"/>
    </row>
    <row r="290" spans="1:6" x14ac:dyDescent="0.3">
      <c r="A290" s="30"/>
      <c r="B290" s="31">
        <v>46262</v>
      </c>
      <c r="C290" s="30" t="s">
        <v>585</v>
      </c>
      <c r="D290" s="30" t="s">
        <v>354</v>
      </c>
      <c r="E290" s="32">
        <v>-396378.73</v>
      </c>
      <c r="F290" s="23"/>
    </row>
    <row r="291" spans="1:6" x14ac:dyDescent="0.3">
      <c r="A291" s="30"/>
      <c r="B291" s="31">
        <v>46262</v>
      </c>
      <c r="C291" s="30" t="s">
        <v>586</v>
      </c>
      <c r="D291" s="30" t="s">
        <v>354</v>
      </c>
      <c r="E291" s="32">
        <v>-306999.26</v>
      </c>
      <c r="F291" s="23"/>
    </row>
    <row r="292" spans="1:6" x14ac:dyDescent="0.3">
      <c r="A292" s="30"/>
      <c r="B292" s="31">
        <v>46265</v>
      </c>
      <c r="C292" s="30" t="s">
        <v>587</v>
      </c>
      <c r="D292" s="30" t="s">
        <v>354</v>
      </c>
      <c r="E292" s="32">
        <v>-22667.58</v>
      </c>
      <c r="F292" s="23"/>
    </row>
    <row r="293" spans="1:6" x14ac:dyDescent="0.3">
      <c r="A293" s="30"/>
      <c r="B293" s="31">
        <v>46265</v>
      </c>
      <c r="C293" s="30" t="s">
        <v>588</v>
      </c>
      <c r="D293" s="30" t="s">
        <v>354</v>
      </c>
      <c r="E293" s="32">
        <v>-1586.72</v>
      </c>
      <c r="F293" s="23"/>
    </row>
    <row r="294" spans="1:6" x14ac:dyDescent="0.3">
      <c r="A294" s="30"/>
      <c r="B294" s="31">
        <v>46265</v>
      </c>
      <c r="C294" s="30" t="s">
        <v>591</v>
      </c>
      <c r="D294" s="30" t="s">
        <v>354</v>
      </c>
      <c r="E294" s="32">
        <v>-6448.9</v>
      </c>
      <c r="F294" s="23"/>
    </row>
    <row r="295" spans="1:6" x14ac:dyDescent="0.3">
      <c r="A295" s="11"/>
      <c r="B295" s="12">
        <v>46204</v>
      </c>
      <c r="C295" t="s">
        <v>99</v>
      </c>
      <c r="D295" s="13" t="s">
        <v>100</v>
      </c>
      <c r="E295" s="66">
        <v>682514.16</v>
      </c>
      <c r="F295" s="19"/>
    </row>
    <row r="296" spans="1:6" x14ac:dyDescent="0.3">
      <c r="A296" s="11"/>
      <c r="B296" s="12">
        <v>46203</v>
      </c>
      <c r="C296" t="s">
        <v>116</v>
      </c>
      <c r="D296" s="13"/>
      <c r="E296" s="66">
        <v>-2900</v>
      </c>
      <c r="F296" s="19"/>
    </row>
    <row r="297" spans="1:6" x14ac:dyDescent="0.3">
      <c r="A297" s="11"/>
      <c r="B297" s="12">
        <v>46203</v>
      </c>
      <c r="C297" t="s">
        <v>117</v>
      </c>
      <c r="D297" s="13"/>
      <c r="E297" s="66">
        <v>-183692.31</v>
      </c>
      <c r="F297" s="19"/>
    </row>
    <row r="298" spans="1:6" x14ac:dyDescent="0.3">
      <c r="A298" s="11"/>
      <c r="B298" s="12">
        <v>46203</v>
      </c>
      <c r="C298" t="s">
        <v>119</v>
      </c>
      <c r="D298" s="13"/>
      <c r="E298" s="66">
        <v>-25554.85</v>
      </c>
      <c r="F298" s="19"/>
    </row>
    <row r="299" spans="1:6" x14ac:dyDescent="0.3">
      <c r="A299" s="30"/>
      <c r="B299" s="31">
        <v>46204</v>
      </c>
      <c r="C299" s="30" t="s">
        <v>489</v>
      </c>
      <c r="D299" s="30" t="s">
        <v>354</v>
      </c>
      <c r="E299" s="65">
        <v>-330451</v>
      </c>
      <c r="F299" s="23"/>
    </row>
    <row r="300" spans="1:6" x14ac:dyDescent="0.3">
      <c r="A300" s="30"/>
      <c r="B300" s="31">
        <v>46204</v>
      </c>
      <c r="C300" s="30" t="s">
        <v>490</v>
      </c>
      <c r="D300" s="30" t="s">
        <v>354</v>
      </c>
      <c r="E300" s="65">
        <v>-139916</v>
      </c>
      <c r="F300" s="23"/>
    </row>
    <row r="301" spans="1:6" x14ac:dyDescent="0.3">
      <c r="A301" s="11"/>
      <c r="B301" s="12">
        <v>46203</v>
      </c>
      <c r="C301" t="s">
        <v>115</v>
      </c>
      <c r="D301" s="13"/>
      <c r="E301" s="72">
        <v>-490767</v>
      </c>
      <c r="F301" s="19"/>
    </row>
    <row r="302" spans="1:6" x14ac:dyDescent="0.3">
      <c r="A302" s="30"/>
      <c r="B302" s="31">
        <v>46246</v>
      </c>
      <c r="C302" s="30" t="s">
        <v>99</v>
      </c>
      <c r="D302" s="30" t="s">
        <v>100</v>
      </c>
      <c r="E302" s="73">
        <v>9912350.3800000008</v>
      </c>
      <c r="F302" s="23"/>
    </row>
    <row r="303" spans="1:6" x14ac:dyDescent="0.3">
      <c r="A303" s="30"/>
      <c r="B303" s="31">
        <v>46247</v>
      </c>
      <c r="C303" s="30" t="s">
        <v>592</v>
      </c>
      <c r="D303" s="30"/>
      <c r="E303" s="73">
        <v>-9421583.3800000008</v>
      </c>
      <c r="F303" s="23"/>
    </row>
    <row r="304" spans="1:6" x14ac:dyDescent="0.3">
      <c r="A304" s="11"/>
      <c r="B304" s="12">
        <v>46261</v>
      </c>
      <c r="C304" s="1" t="s">
        <v>99</v>
      </c>
      <c r="D304" s="1" t="s">
        <v>100</v>
      </c>
      <c r="E304" s="14">
        <v>160928.85999999999</v>
      </c>
      <c r="F304" s="19"/>
    </row>
    <row r="305" spans="1:6" x14ac:dyDescent="0.3">
      <c r="A305" s="30"/>
      <c r="B305" s="31"/>
      <c r="C305" s="30"/>
      <c r="D305" s="30"/>
      <c r="E305" s="32"/>
      <c r="F305" s="23"/>
    </row>
    <row r="306" spans="1:6" x14ac:dyDescent="0.3">
      <c r="A306" s="30"/>
      <c r="B306" s="31"/>
      <c r="C306" s="30"/>
      <c r="D306" s="30"/>
      <c r="E306" s="32"/>
      <c r="F306" s="23"/>
    </row>
    <row r="307" spans="1:6" x14ac:dyDescent="0.3">
      <c r="A307" s="30"/>
      <c r="B307" s="31"/>
      <c r="C307" s="30"/>
      <c r="D307" s="30"/>
      <c r="E307" s="32"/>
      <c r="F307" s="23"/>
    </row>
    <row r="308" spans="1:6" x14ac:dyDescent="0.3">
      <c r="A308" s="30"/>
      <c r="B308" s="31"/>
      <c r="C308" s="30"/>
      <c r="D308" s="30"/>
      <c r="E308" s="32"/>
      <c r="F308" s="23"/>
    </row>
    <row r="309" spans="1:6" x14ac:dyDescent="0.3">
      <c r="A309" s="30"/>
      <c r="B309" s="31"/>
      <c r="C309" s="30"/>
      <c r="D309" s="30"/>
      <c r="E309" s="32"/>
      <c r="F309" s="23"/>
    </row>
    <row r="310" spans="1:6" x14ac:dyDescent="0.3">
      <c r="A310" s="30"/>
      <c r="B310" s="31"/>
      <c r="C310" s="30"/>
      <c r="D310" s="30"/>
      <c r="E310" s="32"/>
      <c r="F310" s="23"/>
    </row>
    <row r="311" spans="1:6" x14ac:dyDescent="0.3">
      <c r="A311" s="30"/>
      <c r="B311" s="31"/>
      <c r="C311" s="30"/>
      <c r="D311" s="30"/>
      <c r="E311" s="32"/>
      <c r="F311" s="23"/>
    </row>
    <row r="312" spans="1:6" x14ac:dyDescent="0.3">
      <c r="A312" s="30"/>
      <c r="B312" s="31"/>
      <c r="C312" s="30"/>
      <c r="D312" s="30"/>
      <c r="E312" s="32"/>
      <c r="F312" s="23"/>
    </row>
    <row r="313" spans="1:6" x14ac:dyDescent="0.3">
      <c r="A313" s="30"/>
      <c r="B313" s="31"/>
      <c r="C313" s="30"/>
      <c r="D313" s="30"/>
      <c r="E313" s="32"/>
      <c r="F313" s="23"/>
    </row>
    <row r="314" spans="1:6" x14ac:dyDescent="0.3">
      <c r="A314" s="30"/>
      <c r="B314" s="31"/>
      <c r="C314" s="30"/>
      <c r="D314" s="30"/>
      <c r="E314" s="32"/>
      <c r="F314" s="23"/>
    </row>
    <row r="315" spans="1:6" x14ac:dyDescent="0.3">
      <c r="A315" s="30"/>
      <c r="B315" s="31"/>
      <c r="C315" s="30"/>
      <c r="D315" s="30"/>
      <c r="E315" s="32"/>
      <c r="F315" s="23"/>
    </row>
    <row r="316" spans="1:6" x14ac:dyDescent="0.3">
      <c r="A316" s="30"/>
      <c r="B316" s="31"/>
      <c r="C316" s="30"/>
      <c r="D316" s="30"/>
      <c r="E316" s="32"/>
      <c r="F316" s="23"/>
    </row>
    <row r="317" spans="1:6" x14ac:dyDescent="0.3">
      <c r="A317" s="30"/>
      <c r="B317" s="31"/>
      <c r="C317" s="30"/>
      <c r="D317" s="30"/>
      <c r="E317" s="32"/>
      <c r="F317" s="23"/>
    </row>
    <row r="318" spans="1:6" x14ac:dyDescent="0.3">
      <c r="A318" s="30"/>
      <c r="B318" s="31"/>
      <c r="C318" s="30"/>
      <c r="D318" s="30"/>
      <c r="E318" s="32"/>
      <c r="F318" s="23"/>
    </row>
    <row r="319" spans="1:6" x14ac:dyDescent="0.3">
      <c r="A319" s="30"/>
      <c r="B319" s="31"/>
      <c r="C319" s="30"/>
      <c r="D319" s="30"/>
      <c r="E319" s="32"/>
      <c r="F319" s="23"/>
    </row>
    <row r="320" spans="1:6" x14ac:dyDescent="0.3">
      <c r="A320" s="30"/>
      <c r="B320" s="46"/>
      <c r="C320" s="30"/>
      <c r="D320" s="30"/>
      <c r="E320" s="32"/>
      <c r="F320" s="23"/>
    </row>
    <row r="321" spans="1:6" x14ac:dyDescent="0.3">
      <c r="A321" s="11"/>
      <c r="B321" s="12"/>
      <c r="C321" s="11"/>
      <c r="D321" s="13"/>
      <c r="E321" s="14"/>
      <c r="F321" s="19"/>
    </row>
    <row r="322" spans="1:6" x14ac:dyDescent="0.3">
      <c r="A322" s="11"/>
      <c r="B322" s="12"/>
      <c r="C322"/>
      <c r="D322" s="13"/>
      <c r="E322" s="14"/>
      <c r="F322" s="19"/>
    </row>
    <row r="323" spans="1:6" x14ac:dyDescent="0.3">
      <c r="A323" s="11"/>
      <c r="B323" s="12"/>
      <c r="C323"/>
      <c r="D323" s="13"/>
      <c r="E323" s="14"/>
      <c r="F323" s="19"/>
    </row>
    <row r="324" spans="1:6" x14ac:dyDescent="0.3">
      <c r="A324" s="30"/>
      <c r="B324" s="31"/>
      <c r="C324" s="30"/>
      <c r="D324" s="30"/>
      <c r="E324" s="32"/>
      <c r="F324" s="23"/>
    </row>
    <row r="325" spans="1:6" x14ac:dyDescent="0.3">
      <c r="A325" s="30"/>
      <c r="B325" s="31"/>
      <c r="C325" s="30"/>
      <c r="D325" s="30"/>
      <c r="E325" s="32"/>
      <c r="F325" s="23"/>
    </row>
    <row r="326" spans="1:6" x14ac:dyDescent="0.3">
      <c r="A326" s="30"/>
      <c r="B326" s="31"/>
      <c r="C326" s="30"/>
      <c r="D326" s="30"/>
      <c r="E326" s="32"/>
      <c r="F326" s="23"/>
    </row>
    <row r="327" spans="1:6" x14ac:dyDescent="0.3">
      <c r="A327" s="30"/>
      <c r="B327" s="31"/>
      <c r="C327" s="30"/>
      <c r="D327" s="30"/>
      <c r="E327" s="32"/>
      <c r="F327" s="23"/>
    </row>
    <row r="328" spans="1:6" x14ac:dyDescent="0.3">
      <c r="A328" s="30"/>
      <c r="B328" s="31"/>
      <c r="C328" s="30"/>
      <c r="D328" s="30"/>
      <c r="E328" s="32"/>
      <c r="F328" s="23"/>
    </row>
    <row r="329" spans="1:6" x14ac:dyDescent="0.3">
      <c r="A329" s="30"/>
      <c r="B329" s="31"/>
      <c r="C329" s="30"/>
      <c r="D329" s="30"/>
      <c r="E329" s="32"/>
      <c r="F329" s="23"/>
    </row>
    <row r="330" spans="1:6" x14ac:dyDescent="0.3">
      <c r="A330" s="30"/>
      <c r="B330" s="31"/>
      <c r="C330" s="30"/>
      <c r="D330" s="30"/>
      <c r="E330" s="32"/>
      <c r="F330" s="23"/>
    </row>
    <row r="331" spans="1:6" x14ac:dyDescent="0.3">
      <c r="A331" s="30"/>
      <c r="B331" s="31"/>
      <c r="C331" s="30"/>
      <c r="D331" s="30"/>
      <c r="E331" s="32"/>
      <c r="F331" s="23"/>
    </row>
    <row r="332" spans="1:6" x14ac:dyDescent="0.3">
      <c r="A332" s="30"/>
      <c r="B332" s="31"/>
      <c r="C332" s="30"/>
      <c r="D332" s="30"/>
      <c r="E332" s="32"/>
      <c r="F332" s="23"/>
    </row>
    <row r="333" spans="1:6" x14ac:dyDescent="0.3">
      <c r="A333" s="30"/>
      <c r="B333" s="31"/>
      <c r="C333" s="30"/>
      <c r="D333" s="30"/>
      <c r="E333" s="32"/>
      <c r="F333" s="23"/>
    </row>
    <row r="334" spans="1:6" x14ac:dyDescent="0.3">
      <c r="A334"/>
      <c r="B334" s="12"/>
      <c r="C334" s="11"/>
      <c r="D334" s="13"/>
      <c r="E334" s="14"/>
      <c r="F334" s="15"/>
    </row>
    <row r="335" spans="1:6" x14ac:dyDescent="0.3">
      <c r="A335"/>
      <c r="B335" s="12"/>
      <c r="C335" s="11"/>
      <c r="D335" s="13"/>
      <c r="E335" s="14"/>
      <c r="F335" s="15"/>
    </row>
    <row r="336" spans="1:6" x14ac:dyDescent="0.3">
      <c r="A336" s="11"/>
      <c r="B336" s="12"/>
      <c r="C336" s="11"/>
      <c r="D336" s="13"/>
      <c r="E336" s="14"/>
      <c r="F336" s="15"/>
    </row>
    <row r="337" spans="1:6" x14ac:dyDescent="0.3">
      <c r="A337" s="30"/>
      <c r="B337" s="31"/>
      <c r="C337" s="30"/>
      <c r="D337" s="30"/>
      <c r="E337" s="32"/>
      <c r="F337" s="23"/>
    </row>
    <row r="338" spans="1:6" x14ac:dyDescent="0.3">
      <c r="A338" s="30"/>
      <c r="B338" s="31"/>
      <c r="C338" s="30"/>
      <c r="D338" s="30"/>
      <c r="E338" s="32"/>
      <c r="F338" s="23"/>
    </row>
    <row r="339" spans="1:6" x14ac:dyDescent="0.3">
      <c r="A339" s="30"/>
      <c r="B339" s="31"/>
      <c r="C339" s="30"/>
      <c r="D339" s="30"/>
      <c r="E339" s="32"/>
      <c r="F339" s="23"/>
    </row>
    <row r="340" spans="1:6" x14ac:dyDescent="0.3">
      <c r="A340" s="30"/>
      <c r="B340" s="31"/>
      <c r="C340" s="30"/>
      <c r="D340" s="30"/>
      <c r="E340" s="32"/>
      <c r="F340" s="23"/>
    </row>
    <row r="341" spans="1:6" x14ac:dyDescent="0.3">
      <c r="A341" s="30"/>
      <c r="B341" s="31"/>
      <c r="C341" s="30"/>
      <c r="D341" s="30"/>
      <c r="E341" s="32"/>
      <c r="F341" s="23"/>
    </row>
    <row r="342" spans="1:6" x14ac:dyDescent="0.3">
      <c r="A342" s="30"/>
      <c r="B342" s="31"/>
      <c r="C342" s="30"/>
      <c r="D342" s="30"/>
      <c r="E342" s="32"/>
      <c r="F342" s="23"/>
    </row>
    <row r="343" spans="1:6" x14ac:dyDescent="0.3">
      <c r="A343" s="30"/>
      <c r="B343" s="31"/>
      <c r="C343" s="30"/>
      <c r="D343" s="30"/>
      <c r="E343" s="32"/>
      <c r="F343" s="23"/>
    </row>
    <row r="344" spans="1:6" x14ac:dyDescent="0.3">
      <c r="A344" s="30"/>
      <c r="B344" s="31"/>
      <c r="C344" s="11"/>
      <c r="D344" s="30"/>
      <c r="E344" s="32"/>
      <c r="F344" s="23"/>
    </row>
    <row r="345" spans="1:6" x14ac:dyDescent="0.3">
      <c r="A345" s="30"/>
      <c r="B345" s="31"/>
      <c r="C345" s="30"/>
      <c r="D345" s="30"/>
      <c r="E345" s="32"/>
      <c r="F345" s="23"/>
    </row>
    <row r="346" spans="1:6" x14ac:dyDescent="0.3">
      <c r="A346" s="30"/>
      <c r="B346" s="31"/>
      <c r="C346" s="30"/>
      <c r="D346" s="30"/>
      <c r="E346" s="32"/>
      <c r="F346" s="23"/>
    </row>
    <row r="347" spans="1:6" x14ac:dyDescent="0.3">
      <c r="A347" s="30"/>
      <c r="B347" s="31"/>
      <c r="C347" s="30"/>
      <c r="D347" s="30"/>
      <c r="E347" s="32"/>
      <c r="F347" s="23"/>
    </row>
    <row r="348" spans="1:6" x14ac:dyDescent="0.3">
      <c r="A348" s="30"/>
      <c r="B348" s="31"/>
      <c r="C348" s="30"/>
      <c r="D348" s="30"/>
      <c r="E348" s="32"/>
      <c r="F348" s="23"/>
    </row>
    <row r="349" spans="1:6" x14ac:dyDescent="0.3">
      <c r="A349" s="30"/>
      <c r="B349" s="31"/>
      <c r="C349" s="30"/>
      <c r="D349" s="30"/>
      <c r="E349" s="32"/>
      <c r="F349" s="23"/>
    </row>
    <row r="350" spans="1:6" x14ac:dyDescent="0.3">
      <c r="A350" s="30"/>
      <c r="B350" s="31"/>
      <c r="C350" s="30"/>
      <c r="D350" s="30"/>
      <c r="E350" s="32"/>
      <c r="F350" s="23"/>
    </row>
    <row r="351" spans="1:6" x14ac:dyDescent="0.3">
      <c r="A351" s="30"/>
      <c r="B351" s="31"/>
      <c r="C351" s="30"/>
      <c r="D351" s="30"/>
      <c r="E351" s="32"/>
      <c r="F351" s="23"/>
    </row>
    <row r="352" spans="1:6" x14ac:dyDescent="0.3">
      <c r="A352" s="30"/>
      <c r="B352" s="31"/>
      <c r="C352" s="30"/>
      <c r="D352" s="30"/>
      <c r="E352" s="32"/>
      <c r="F352" s="23"/>
    </row>
    <row r="353" spans="1:6" x14ac:dyDescent="0.3">
      <c r="A353" s="30"/>
      <c r="B353" s="31"/>
      <c r="C353" s="30"/>
      <c r="D353" s="30"/>
      <c r="E353" s="32"/>
      <c r="F353" s="23"/>
    </row>
    <row r="354" spans="1:6" x14ac:dyDescent="0.3">
      <c r="A354" s="30"/>
      <c r="B354" s="31"/>
      <c r="C354" s="30"/>
      <c r="D354" s="30"/>
      <c r="E354" s="32"/>
      <c r="F354" s="23"/>
    </row>
    <row r="355" spans="1:6" x14ac:dyDescent="0.3">
      <c r="A355" s="30"/>
      <c r="B355" s="31"/>
      <c r="C355" s="30"/>
      <c r="D355" s="30"/>
      <c r="E355" s="32"/>
      <c r="F355" s="23"/>
    </row>
    <row r="356" spans="1:6" x14ac:dyDescent="0.3">
      <c r="A356" s="30"/>
      <c r="B356" s="31"/>
      <c r="C356" s="30"/>
      <c r="D356" s="30"/>
      <c r="E356" s="32"/>
      <c r="F356" s="23"/>
    </row>
    <row r="357" spans="1:6" x14ac:dyDescent="0.3">
      <c r="A357" s="30"/>
      <c r="B357" s="31"/>
      <c r="C357" s="30"/>
      <c r="D357" s="30"/>
      <c r="E357" s="32"/>
      <c r="F357" s="23"/>
    </row>
    <row r="358" spans="1:6" x14ac:dyDescent="0.3">
      <c r="A358" s="30"/>
      <c r="B358" s="31"/>
      <c r="C358" s="30"/>
      <c r="D358" s="30"/>
      <c r="E358" s="32"/>
      <c r="F358" s="23"/>
    </row>
    <row r="359" spans="1:6" x14ac:dyDescent="0.3">
      <c r="A359" s="11"/>
      <c r="B359" s="12"/>
      <c r="C359" s="11"/>
      <c r="D359" s="13"/>
      <c r="E359" s="14"/>
    </row>
    <row r="360" spans="1:6" x14ac:dyDescent="0.3">
      <c r="A360" s="30"/>
      <c r="B360" s="31"/>
      <c r="C360" s="30"/>
      <c r="D360" s="30"/>
      <c r="E360" s="32"/>
      <c r="F360" s="23"/>
    </row>
    <row r="361" spans="1:6" x14ac:dyDescent="0.3">
      <c r="A361" s="11"/>
      <c r="B361" s="12"/>
      <c r="C361" s="11"/>
      <c r="D361" s="13"/>
      <c r="E361" s="14"/>
    </row>
    <row r="362" spans="1:6" x14ac:dyDescent="0.3">
      <c r="A362" s="30"/>
      <c r="B362" s="31"/>
      <c r="C362" s="30"/>
      <c r="D362" s="30"/>
      <c r="E362" s="32"/>
      <c r="F362" s="23"/>
    </row>
    <row r="363" spans="1:6" x14ac:dyDescent="0.3">
      <c r="A363" s="30"/>
      <c r="B363" s="31"/>
      <c r="C363" s="30"/>
      <c r="D363" s="30"/>
      <c r="E363" s="32"/>
      <c r="F363" s="23"/>
    </row>
    <row r="364" spans="1:6" x14ac:dyDescent="0.3">
      <c r="A364" s="30"/>
      <c r="B364" s="31"/>
      <c r="C364" s="30"/>
      <c r="D364" s="30"/>
      <c r="E364" s="32"/>
      <c r="F364" s="23"/>
    </row>
    <row r="365" spans="1:6" x14ac:dyDescent="0.3">
      <c r="A365" s="30"/>
      <c r="B365" s="31"/>
      <c r="C365" s="30"/>
      <c r="D365" s="30"/>
      <c r="E365" s="32"/>
      <c r="F365" s="23"/>
    </row>
    <row r="366" spans="1:6" x14ac:dyDescent="0.3">
      <c r="A366" s="30"/>
      <c r="B366" s="31"/>
      <c r="C366" s="30"/>
      <c r="D366" s="30"/>
      <c r="E366" s="32"/>
      <c r="F366" s="23"/>
    </row>
    <row r="367" spans="1:6" x14ac:dyDescent="0.3">
      <c r="A367" s="30"/>
      <c r="B367" s="31"/>
      <c r="C367" s="30"/>
      <c r="D367" s="30"/>
      <c r="E367" s="32"/>
      <c r="F367" s="23"/>
    </row>
    <row r="368" spans="1:6" x14ac:dyDescent="0.3">
      <c r="A368" s="30"/>
      <c r="B368" s="31"/>
      <c r="C368" s="30"/>
      <c r="D368" s="30"/>
      <c r="E368" s="32"/>
      <c r="F368" s="23"/>
    </row>
    <row r="369" spans="1:6" x14ac:dyDescent="0.3">
      <c r="A369" s="30"/>
      <c r="B369" s="31"/>
      <c r="C369" s="30"/>
      <c r="D369" s="30"/>
      <c r="E369" s="32"/>
      <c r="F369" s="23"/>
    </row>
    <row r="370" spans="1:6" x14ac:dyDescent="0.3">
      <c r="A370" s="30"/>
      <c r="B370" s="31"/>
      <c r="C370" s="30"/>
      <c r="D370" s="30"/>
      <c r="E370" s="32"/>
      <c r="F370" s="23"/>
    </row>
    <row r="371" spans="1:6" x14ac:dyDescent="0.3">
      <c r="A371" s="30"/>
      <c r="B371" s="31"/>
      <c r="C371" s="30"/>
      <c r="D371" s="30"/>
      <c r="E371" s="32"/>
      <c r="F371" s="23"/>
    </row>
    <row r="372" spans="1:6" x14ac:dyDescent="0.3">
      <c r="A372" s="30"/>
      <c r="B372" s="31"/>
      <c r="C372" s="30"/>
      <c r="D372" s="30"/>
      <c r="E372" s="32"/>
      <c r="F372" s="23"/>
    </row>
    <row r="373" spans="1:6" x14ac:dyDescent="0.3">
      <c r="A373" s="30"/>
      <c r="B373" s="31"/>
      <c r="C373" s="30"/>
      <c r="D373" s="30"/>
      <c r="E373" s="32"/>
      <c r="F373" s="23"/>
    </row>
    <row r="374" spans="1:6" x14ac:dyDescent="0.3">
      <c r="A374" s="30"/>
      <c r="B374" s="31"/>
      <c r="C374" s="30"/>
      <c r="D374" s="30"/>
      <c r="E374" s="32"/>
      <c r="F374" s="23"/>
    </row>
    <row r="375" spans="1:6" x14ac:dyDescent="0.3">
      <c r="A375" s="30"/>
      <c r="B375" s="31"/>
      <c r="C375" s="30"/>
      <c r="D375" s="30"/>
      <c r="E375" s="32"/>
      <c r="F375" s="23"/>
    </row>
    <row r="376" spans="1:6" x14ac:dyDescent="0.3">
      <c r="A376" s="30"/>
      <c r="B376" s="31"/>
      <c r="C376" s="30"/>
      <c r="D376" s="30"/>
      <c r="E376" s="32"/>
      <c r="F376" s="23"/>
    </row>
    <row r="377" spans="1:6" x14ac:dyDescent="0.3">
      <c r="A377" s="30"/>
      <c r="B377" s="31"/>
      <c r="C377" s="30"/>
      <c r="D377" s="30"/>
      <c r="E377" s="32"/>
      <c r="F377" s="23"/>
    </row>
    <row r="378" spans="1:6" x14ac:dyDescent="0.3">
      <c r="A378" s="30"/>
      <c r="B378" s="31"/>
      <c r="C378" s="30"/>
      <c r="D378" s="30"/>
      <c r="E378" s="32"/>
      <c r="F378" s="23"/>
    </row>
    <row r="379" spans="1:6" x14ac:dyDescent="0.3">
      <c r="A379" s="30"/>
      <c r="B379" s="31"/>
      <c r="C379" s="30"/>
      <c r="D379" s="30"/>
      <c r="E379" s="32"/>
      <c r="F379" s="23"/>
    </row>
    <row r="380" spans="1:6" x14ac:dyDescent="0.3">
      <c r="A380" s="11"/>
      <c r="B380" s="12"/>
      <c r="C380" s="11"/>
      <c r="D380" s="13"/>
      <c r="E380" s="14"/>
    </row>
    <row r="381" spans="1:6" x14ac:dyDescent="0.3">
      <c r="A381" s="11"/>
      <c r="B381" s="12"/>
      <c r="C381" s="11"/>
      <c r="D381" s="13"/>
      <c r="E381" s="14"/>
    </row>
    <row r="382" spans="1:6" x14ac:dyDescent="0.3">
      <c r="A382" s="11"/>
      <c r="B382" s="12"/>
      <c r="C382" s="11"/>
      <c r="D382" s="13"/>
      <c r="E382" s="14"/>
    </row>
    <row r="383" spans="1:6" x14ac:dyDescent="0.3">
      <c r="A383" s="11"/>
      <c r="B383" s="12"/>
      <c r="C383" s="11"/>
      <c r="D383" s="13"/>
      <c r="E383" s="14"/>
    </row>
    <row r="384" spans="1:6" x14ac:dyDescent="0.3">
      <c r="A384" s="11"/>
      <c r="B384" s="12"/>
      <c r="C384" s="11"/>
      <c r="D384" s="13"/>
      <c r="E384" s="14"/>
    </row>
    <row r="385" spans="1:6" x14ac:dyDescent="0.3">
      <c r="A385" s="11"/>
      <c r="B385" s="12"/>
      <c r="C385" s="11"/>
      <c r="D385" s="13"/>
      <c r="E385" s="14"/>
    </row>
    <row r="386" spans="1:6" x14ac:dyDescent="0.3">
      <c r="A386" s="11"/>
      <c r="B386" s="12"/>
      <c r="C386" s="11"/>
      <c r="D386" s="13"/>
      <c r="E386" s="14"/>
    </row>
    <row r="387" spans="1:6" x14ac:dyDescent="0.3">
      <c r="A387" s="11"/>
      <c r="B387" s="12"/>
      <c r="C387" s="11"/>
      <c r="D387" s="13"/>
      <c r="E387" s="14"/>
    </row>
    <row r="388" spans="1:6" x14ac:dyDescent="0.3">
      <c r="A388" s="11"/>
      <c r="B388" s="31"/>
      <c r="C388" s="11"/>
      <c r="D388" s="30"/>
      <c r="E388" s="32"/>
      <c r="F388" s="23"/>
    </row>
    <row r="389" spans="1:6" x14ac:dyDescent="0.3">
      <c r="A389" s="11"/>
      <c r="B389" s="31"/>
      <c r="C389" s="11"/>
      <c r="D389" s="30"/>
      <c r="E389" s="32"/>
      <c r="F389" s="23"/>
    </row>
    <row r="390" spans="1:6" x14ac:dyDescent="0.3">
      <c r="A390" s="30"/>
      <c r="B390" s="31"/>
      <c r="C390" s="30"/>
      <c r="D390" s="30"/>
      <c r="E390" s="32"/>
      <c r="F390" s="23"/>
    </row>
    <row r="391" spans="1:6" x14ac:dyDescent="0.3">
      <c r="A391" s="30"/>
      <c r="B391" s="31"/>
      <c r="C391" s="30"/>
      <c r="D391" s="30"/>
      <c r="E391" s="32"/>
      <c r="F391" s="23"/>
    </row>
    <row r="392" spans="1:6" x14ac:dyDescent="0.3">
      <c r="A392" s="30"/>
      <c r="B392" s="31"/>
      <c r="C392" s="30"/>
      <c r="D392" s="30"/>
      <c r="E392" s="32"/>
      <c r="F392" s="23"/>
    </row>
    <row r="393" spans="1:6" x14ac:dyDescent="0.3">
      <c r="A393" s="30"/>
      <c r="B393" s="31"/>
      <c r="C393" s="30"/>
      <c r="D393" s="30"/>
      <c r="E393" s="32"/>
      <c r="F393" s="23"/>
    </row>
    <row r="394" spans="1:6" x14ac:dyDescent="0.3">
      <c r="A394" s="30"/>
      <c r="B394" s="31"/>
      <c r="C394" s="30"/>
      <c r="D394" s="30"/>
      <c r="E394" s="32"/>
      <c r="F394" s="23"/>
    </row>
    <row r="395" spans="1:6" x14ac:dyDescent="0.3">
      <c r="A395" s="30"/>
      <c r="B395" s="31"/>
      <c r="C395" s="30"/>
      <c r="D395" s="30"/>
      <c r="E395" s="32"/>
      <c r="F395" s="23"/>
    </row>
    <row r="396" spans="1:6" x14ac:dyDescent="0.3">
      <c r="A396" s="30"/>
      <c r="B396" s="31"/>
      <c r="C396" s="30"/>
      <c r="D396" s="30"/>
      <c r="E396" s="32"/>
      <c r="F396" s="23"/>
    </row>
  </sheetData>
  <autoFilter ref="A80:F251" xr:uid="{43ED8B65-ADBC-46E1-86C7-6123BFB4A76E}"/>
  <mergeCells count="2">
    <mergeCell ref="A3:D3"/>
    <mergeCell ref="C79:D79"/>
  </mergeCells>
  <pageMargins left="0.7" right="0.7" top="0.75" bottom="0.75" header="0.3" footer="0.3"/>
  <pageSetup scale="67" orientation="landscape" r:id="rId1"/>
  <headerFooter>
    <oddHeader xml:space="preserve">&amp;CRSTARS TRANSFERS FOR THE MONTH ENDING 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D205-F987-4239-8FFC-D14B0F511123}">
  <dimension ref="A1:L202"/>
  <sheetViews>
    <sheetView workbookViewId="0">
      <pane ySplit="1" topLeftCell="A179" activePane="bottomLeft" state="frozen"/>
      <selection pane="bottomLeft" activeCell="E196" sqref="E196"/>
    </sheetView>
  </sheetViews>
  <sheetFormatPr defaultRowHeight="14.4" x14ac:dyDescent="0.3"/>
  <cols>
    <col min="1" max="1" width="11.21875" style="77" bestFit="1" customWidth="1"/>
    <col min="2" max="2" width="16.33203125" style="77" bestFit="1" customWidth="1"/>
    <col min="3" max="3" width="11.109375" style="77" customWidth="1"/>
    <col min="4" max="4" width="18.5546875" style="77" bestFit="1" customWidth="1"/>
    <col min="5" max="5" width="28" style="77" bestFit="1" customWidth="1"/>
    <col min="6" max="7" width="0" style="77" hidden="1" customWidth="1"/>
    <col min="8" max="9" width="12.88671875" style="77" bestFit="1" customWidth="1"/>
    <col min="10" max="10" width="8.88671875" style="77"/>
    <col min="11" max="11" width="20.5546875" style="77" bestFit="1" customWidth="1"/>
    <col min="12" max="16384" width="8.88671875" style="77"/>
  </cols>
  <sheetData>
    <row r="1" spans="1:12" s="77" customFormat="1" x14ac:dyDescent="0.3">
      <c r="A1" s="77" t="s">
        <v>577</v>
      </c>
      <c r="B1" s="77" t="s">
        <v>576</v>
      </c>
      <c r="C1" s="77" t="s">
        <v>575</v>
      </c>
      <c r="D1" s="77" t="s">
        <v>574</v>
      </c>
      <c r="E1" s="77" t="s">
        <v>573</v>
      </c>
      <c r="F1" s="77" t="s">
        <v>572</v>
      </c>
      <c r="G1" s="77" t="s">
        <v>571</v>
      </c>
      <c r="H1" s="83" t="s">
        <v>570</v>
      </c>
      <c r="I1" s="83" t="s">
        <v>569</v>
      </c>
      <c r="J1" s="77" t="s">
        <v>429</v>
      </c>
      <c r="K1" s="77" t="s">
        <v>568</v>
      </c>
      <c r="L1" s="77" t="s">
        <v>430</v>
      </c>
    </row>
    <row r="2" spans="1:12" s="77" customFormat="1" x14ac:dyDescent="0.3">
      <c r="A2" s="77" t="s">
        <v>502</v>
      </c>
      <c r="B2" s="77" t="s">
        <v>503</v>
      </c>
      <c r="C2" s="79">
        <v>46267</v>
      </c>
      <c r="D2" s="77" t="s">
        <v>580</v>
      </c>
      <c r="G2" s="77">
        <v>103629.65</v>
      </c>
      <c r="H2" s="82">
        <v>103629.65</v>
      </c>
      <c r="I2" s="78"/>
      <c r="J2" s="77" t="s">
        <v>1</v>
      </c>
      <c r="K2" s="77" t="s">
        <v>395</v>
      </c>
      <c r="L2" s="77" t="s">
        <v>698</v>
      </c>
    </row>
    <row r="3" spans="1:12" s="77" customFormat="1" x14ac:dyDescent="0.3">
      <c r="A3" s="77" t="s">
        <v>502</v>
      </c>
      <c r="B3" s="77" t="s">
        <v>501</v>
      </c>
      <c r="C3" s="79">
        <v>46266</v>
      </c>
      <c r="D3" s="77" t="s">
        <v>799</v>
      </c>
      <c r="F3" s="77">
        <v>14497.93</v>
      </c>
      <c r="H3" s="81"/>
      <c r="I3" s="81">
        <v>14497.93</v>
      </c>
      <c r="J3" s="77" t="s">
        <v>1</v>
      </c>
      <c r="K3" s="77" t="s">
        <v>354</v>
      </c>
      <c r="L3" s="77" t="s">
        <v>698</v>
      </c>
    </row>
    <row r="4" spans="1:12" s="77" customFormat="1" x14ac:dyDescent="0.3">
      <c r="A4" s="77" t="s">
        <v>502</v>
      </c>
      <c r="B4" s="77" t="s">
        <v>503</v>
      </c>
      <c r="C4" s="79">
        <v>46268</v>
      </c>
      <c r="D4" s="77" t="s">
        <v>799</v>
      </c>
      <c r="G4" s="77">
        <v>14497.93</v>
      </c>
      <c r="H4" s="81">
        <v>14497.93</v>
      </c>
      <c r="I4" s="81"/>
      <c r="J4" s="77" t="s">
        <v>1</v>
      </c>
      <c r="K4" s="77" t="s">
        <v>395</v>
      </c>
      <c r="L4" s="77" t="s">
        <v>698</v>
      </c>
    </row>
    <row r="5" spans="1:12" s="77" customFormat="1" x14ac:dyDescent="0.3">
      <c r="A5" s="77" t="s">
        <v>502</v>
      </c>
      <c r="B5" s="77" t="s">
        <v>501</v>
      </c>
      <c r="C5" s="79">
        <v>46266</v>
      </c>
      <c r="D5" s="77" t="s">
        <v>798</v>
      </c>
      <c r="F5" s="77">
        <v>16966.04</v>
      </c>
      <c r="H5" s="81"/>
      <c r="I5" s="81">
        <v>16966.04</v>
      </c>
      <c r="J5" s="77" t="s">
        <v>1</v>
      </c>
      <c r="K5" s="77" t="s">
        <v>354</v>
      </c>
      <c r="L5" s="77" t="s">
        <v>698</v>
      </c>
    </row>
    <row r="6" spans="1:12" s="77" customFormat="1" x14ac:dyDescent="0.3">
      <c r="A6" s="77" t="s">
        <v>502</v>
      </c>
      <c r="B6" s="77" t="s">
        <v>503</v>
      </c>
      <c r="C6" s="79">
        <v>46269</v>
      </c>
      <c r="D6" s="77" t="s">
        <v>798</v>
      </c>
      <c r="G6" s="77">
        <v>16966.04</v>
      </c>
      <c r="H6" s="81">
        <v>16966.04</v>
      </c>
      <c r="I6" s="81"/>
      <c r="J6" s="77" t="s">
        <v>1</v>
      </c>
      <c r="K6" s="77" t="s">
        <v>395</v>
      </c>
      <c r="L6" s="77" t="s">
        <v>698</v>
      </c>
    </row>
    <row r="7" spans="1:12" s="77" customFormat="1" x14ac:dyDescent="0.3">
      <c r="A7" s="77" t="s">
        <v>502</v>
      </c>
      <c r="B7" s="77" t="s">
        <v>501</v>
      </c>
      <c r="C7" s="79">
        <v>46266</v>
      </c>
      <c r="D7" s="77" t="s">
        <v>797</v>
      </c>
      <c r="F7" s="77">
        <v>9387.4</v>
      </c>
      <c r="H7" s="81"/>
      <c r="I7" s="81">
        <v>9387.4</v>
      </c>
      <c r="J7" s="77" t="s">
        <v>1</v>
      </c>
      <c r="K7" s="77" t="s">
        <v>354</v>
      </c>
      <c r="L7" s="77" t="s">
        <v>698</v>
      </c>
    </row>
    <row r="8" spans="1:12" s="77" customFormat="1" x14ac:dyDescent="0.3">
      <c r="A8" s="77" t="s">
        <v>502</v>
      </c>
      <c r="B8" s="77" t="s">
        <v>503</v>
      </c>
      <c r="C8" s="79">
        <v>46269</v>
      </c>
      <c r="D8" s="77" t="s">
        <v>797</v>
      </c>
      <c r="G8" s="77">
        <v>9387.4</v>
      </c>
      <c r="H8" s="81">
        <v>9387.4</v>
      </c>
      <c r="I8" s="81"/>
      <c r="J8" s="77" t="s">
        <v>1</v>
      </c>
      <c r="K8" s="77" t="s">
        <v>395</v>
      </c>
      <c r="L8" s="77" t="s">
        <v>698</v>
      </c>
    </row>
    <row r="9" spans="1:12" s="77" customFormat="1" x14ac:dyDescent="0.3">
      <c r="A9" s="77" t="s">
        <v>502</v>
      </c>
      <c r="B9" s="77" t="s">
        <v>501</v>
      </c>
      <c r="C9" s="79">
        <v>46269</v>
      </c>
      <c r="D9" s="77" t="s">
        <v>796</v>
      </c>
      <c r="F9" s="77">
        <v>36094.67</v>
      </c>
      <c r="H9" s="81"/>
      <c r="I9" s="81">
        <v>36094.67</v>
      </c>
      <c r="J9" s="77" t="s">
        <v>1</v>
      </c>
      <c r="K9" s="77" t="s">
        <v>354</v>
      </c>
      <c r="L9" s="77" t="s">
        <v>698</v>
      </c>
    </row>
    <row r="10" spans="1:12" s="77" customFormat="1" x14ac:dyDescent="0.3">
      <c r="A10" s="77" t="s">
        <v>502</v>
      </c>
      <c r="B10" s="77" t="s">
        <v>503</v>
      </c>
      <c r="C10" s="79">
        <v>46274</v>
      </c>
      <c r="D10" s="77" t="s">
        <v>796</v>
      </c>
      <c r="G10" s="77">
        <v>36094.67</v>
      </c>
      <c r="H10" s="81">
        <v>36094.67</v>
      </c>
      <c r="I10" s="81"/>
      <c r="J10" s="77" t="s">
        <v>1</v>
      </c>
      <c r="K10" s="77" t="s">
        <v>395</v>
      </c>
      <c r="L10" s="77" t="s">
        <v>698</v>
      </c>
    </row>
    <row r="11" spans="1:12" s="77" customFormat="1" x14ac:dyDescent="0.3">
      <c r="A11" s="77" t="s">
        <v>502</v>
      </c>
      <c r="B11" s="77" t="s">
        <v>501</v>
      </c>
      <c r="C11" s="79">
        <v>46280</v>
      </c>
      <c r="D11" s="77" t="s">
        <v>795</v>
      </c>
      <c r="F11" s="77">
        <v>733400.1</v>
      </c>
      <c r="H11" s="81"/>
      <c r="I11" s="81">
        <v>733400.1</v>
      </c>
      <c r="J11" s="77" t="s">
        <v>1</v>
      </c>
      <c r="K11" s="77" t="s">
        <v>354</v>
      </c>
      <c r="L11" s="77" t="s">
        <v>698</v>
      </c>
    </row>
    <row r="12" spans="1:12" s="77" customFormat="1" x14ac:dyDescent="0.3">
      <c r="A12" s="77" t="s">
        <v>502</v>
      </c>
      <c r="B12" s="77" t="s">
        <v>503</v>
      </c>
      <c r="C12" s="79">
        <v>46282</v>
      </c>
      <c r="D12" s="77" t="s">
        <v>795</v>
      </c>
      <c r="G12" s="77">
        <v>733400.1</v>
      </c>
      <c r="H12" s="81">
        <v>733400.1</v>
      </c>
      <c r="I12" s="81"/>
      <c r="J12" s="77" t="s">
        <v>1</v>
      </c>
      <c r="K12" s="77" t="s">
        <v>395</v>
      </c>
      <c r="L12" s="77" t="s">
        <v>698</v>
      </c>
    </row>
    <row r="13" spans="1:12" s="77" customFormat="1" x14ac:dyDescent="0.3">
      <c r="A13" s="77" t="s">
        <v>502</v>
      </c>
      <c r="B13" s="77" t="s">
        <v>501</v>
      </c>
      <c r="C13" s="79">
        <v>46280</v>
      </c>
      <c r="D13" s="77" t="s">
        <v>794</v>
      </c>
      <c r="F13" s="77">
        <v>5244.52</v>
      </c>
      <c r="H13" s="81"/>
      <c r="I13" s="81">
        <v>5244.52</v>
      </c>
      <c r="J13" s="77" t="s">
        <v>1</v>
      </c>
      <c r="K13" s="77" t="s">
        <v>354</v>
      </c>
      <c r="L13" s="77" t="s">
        <v>698</v>
      </c>
    </row>
    <row r="14" spans="1:12" s="77" customFormat="1" x14ac:dyDescent="0.3">
      <c r="A14" s="77" t="s">
        <v>502</v>
      </c>
      <c r="B14" s="77" t="s">
        <v>503</v>
      </c>
      <c r="C14" s="79">
        <v>46287</v>
      </c>
      <c r="D14" s="77" t="s">
        <v>794</v>
      </c>
      <c r="G14" s="77">
        <v>5244.52</v>
      </c>
      <c r="H14" s="81">
        <v>5244.52</v>
      </c>
      <c r="I14" s="81"/>
      <c r="J14" s="77" t="s">
        <v>1</v>
      </c>
      <c r="K14" s="77" t="s">
        <v>395</v>
      </c>
      <c r="L14" s="77" t="s">
        <v>698</v>
      </c>
    </row>
    <row r="15" spans="1:12" s="77" customFormat="1" x14ac:dyDescent="0.3">
      <c r="A15" s="77" t="s">
        <v>502</v>
      </c>
      <c r="B15" s="77" t="s">
        <v>501</v>
      </c>
      <c r="C15" s="79">
        <v>46293</v>
      </c>
      <c r="D15" s="77" t="s">
        <v>793</v>
      </c>
      <c r="F15" s="77">
        <v>19143.52</v>
      </c>
      <c r="H15" s="81"/>
      <c r="I15" s="81">
        <v>19143.52</v>
      </c>
      <c r="J15" s="77" t="s">
        <v>1</v>
      </c>
      <c r="K15" s="77" t="s">
        <v>354</v>
      </c>
      <c r="L15" s="77" t="s">
        <v>698</v>
      </c>
    </row>
    <row r="16" spans="1:12" s="77" customFormat="1" x14ac:dyDescent="0.3">
      <c r="A16" s="77" t="s">
        <v>502</v>
      </c>
      <c r="B16" s="77" t="s">
        <v>503</v>
      </c>
      <c r="C16" s="79">
        <v>46295</v>
      </c>
      <c r="D16" s="77" t="s">
        <v>793</v>
      </c>
      <c r="G16" s="77">
        <v>19143.52</v>
      </c>
      <c r="H16" s="81">
        <v>19143.52</v>
      </c>
      <c r="I16" s="81"/>
      <c r="J16" s="77" t="s">
        <v>1</v>
      </c>
      <c r="K16" s="77" t="s">
        <v>395</v>
      </c>
      <c r="L16" s="77" t="s">
        <v>698</v>
      </c>
    </row>
    <row r="17" spans="1:12" s="77" customFormat="1" x14ac:dyDescent="0.3">
      <c r="A17" s="77" t="s">
        <v>502</v>
      </c>
      <c r="B17" s="77" t="s">
        <v>503</v>
      </c>
      <c r="C17" s="79">
        <v>46268</v>
      </c>
      <c r="D17" s="77" t="s">
        <v>581</v>
      </c>
      <c r="G17" s="77">
        <v>360702.33</v>
      </c>
      <c r="H17" s="82">
        <v>360702.33</v>
      </c>
      <c r="I17" s="78"/>
      <c r="J17" s="77" t="s">
        <v>1</v>
      </c>
      <c r="K17" s="77" t="s">
        <v>395</v>
      </c>
      <c r="L17" s="77" t="s">
        <v>698</v>
      </c>
    </row>
    <row r="18" spans="1:12" s="77" customFormat="1" x14ac:dyDescent="0.3">
      <c r="A18" s="77" t="s">
        <v>502</v>
      </c>
      <c r="B18" s="77" t="s">
        <v>503</v>
      </c>
      <c r="C18" s="79">
        <v>46273</v>
      </c>
      <c r="D18" s="77" t="s">
        <v>582</v>
      </c>
      <c r="G18" s="77">
        <v>291456.84999999998</v>
      </c>
      <c r="H18" s="82">
        <v>291456.84999999998</v>
      </c>
      <c r="I18" s="78"/>
      <c r="J18" s="77" t="s">
        <v>1</v>
      </c>
      <c r="K18" s="77" t="s">
        <v>395</v>
      </c>
      <c r="L18" s="77" t="s">
        <v>698</v>
      </c>
    </row>
    <row r="19" spans="1:12" s="77" customFormat="1" x14ac:dyDescent="0.3">
      <c r="A19" s="77" t="s">
        <v>502</v>
      </c>
      <c r="B19" s="77" t="s">
        <v>503</v>
      </c>
      <c r="C19" s="79">
        <v>46268</v>
      </c>
      <c r="D19" s="77" t="s">
        <v>583</v>
      </c>
      <c r="G19" s="77">
        <v>242631.32</v>
      </c>
      <c r="H19" s="82">
        <v>242631.32</v>
      </c>
      <c r="I19" s="78"/>
      <c r="J19" s="77" t="s">
        <v>1</v>
      </c>
      <c r="K19" s="77" t="s">
        <v>395</v>
      </c>
      <c r="L19" s="77" t="s">
        <v>698</v>
      </c>
    </row>
    <row r="20" spans="1:12" s="77" customFormat="1" x14ac:dyDescent="0.3">
      <c r="A20" s="77" t="s">
        <v>502</v>
      </c>
      <c r="B20" s="77" t="s">
        <v>503</v>
      </c>
      <c r="C20" s="79">
        <v>46266</v>
      </c>
      <c r="D20" s="77" t="s">
        <v>584</v>
      </c>
      <c r="G20" s="77">
        <v>106088.46</v>
      </c>
      <c r="H20" s="82">
        <v>106088.46</v>
      </c>
      <c r="I20" s="78"/>
      <c r="J20" s="77" t="s">
        <v>1</v>
      </c>
      <c r="K20" s="77" t="s">
        <v>395</v>
      </c>
      <c r="L20" s="77" t="s">
        <v>698</v>
      </c>
    </row>
    <row r="21" spans="1:12" s="77" customFormat="1" x14ac:dyDescent="0.3">
      <c r="A21" s="77" t="s">
        <v>502</v>
      </c>
      <c r="B21" s="77" t="s">
        <v>503</v>
      </c>
      <c r="C21" s="79">
        <v>46268</v>
      </c>
      <c r="D21" s="77" t="s">
        <v>585</v>
      </c>
      <c r="G21" s="77">
        <v>396378.73</v>
      </c>
      <c r="H21" s="82">
        <v>396378.73</v>
      </c>
      <c r="I21" s="78"/>
      <c r="J21" s="77" t="s">
        <v>1</v>
      </c>
      <c r="K21" s="77" t="s">
        <v>395</v>
      </c>
      <c r="L21" s="77" t="s">
        <v>698</v>
      </c>
    </row>
    <row r="22" spans="1:12" s="77" customFormat="1" x14ac:dyDescent="0.3">
      <c r="A22" s="77" t="s">
        <v>502</v>
      </c>
      <c r="B22" s="77" t="s">
        <v>503</v>
      </c>
      <c r="C22" s="79">
        <v>46268</v>
      </c>
      <c r="D22" s="77" t="s">
        <v>586</v>
      </c>
      <c r="G22" s="77">
        <v>306999.26</v>
      </c>
      <c r="H22" s="82">
        <v>306999.26</v>
      </c>
      <c r="I22" s="78"/>
      <c r="J22" s="77" t="s">
        <v>1</v>
      </c>
      <c r="K22" s="77" t="s">
        <v>395</v>
      </c>
      <c r="L22" s="77" t="s">
        <v>698</v>
      </c>
    </row>
    <row r="23" spans="1:12" s="77" customFormat="1" x14ac:dyDescent="0.3">
      <c r="A23" s="77" t="s">
        <v>502</v>
      </c>
      <c r="B23" s="77" t="s">
        <v>501</v>
      </c>
      <c r="C23" s="79">
        <v>46266</v>
      </c>
      <c r="D23" s="77" t="s">
        <v>792</v>
      </c>
      <c r="F23" s="77">
        <v>10823.34</v>
      </c>
      <c r="H23" s="81"/>
      <c r="I23" s="81">
        <v>10823.34</v>
      </c>
      <c r="J23" s="77" t="s">
        <v>1</v>
      </c>
      <c r="K23" s="77" t="s">
        <v>354</v>
      </c>
      <c r="L23" s="77" t="s">
        <v>698</v>
      </c>
    </row>
    <row r="24" spans="1:12" s="77" customFormat="1" x14ac:dyDescent="0.3">
      <c r="A24" s="77" t="s">
        <v>502</v>
      </c>
      <c r="B24" s="77" t="s">
        <v>503</v>
      </c>
      <c r="C24" s="79">
        <v>46273</v>
      </c>
      <c r="D24" s="77" t="s">
        <v>792</v>
      </c>
      <c r="G24" s="77">
        <v>10823.34</v>
      </c>
      <c r="H24" s="81">
        <v>10823.34</v>
      </c>
      <c r="I24" s="81"/>
      <c r="J24" s="77" t="s">
        <v>1</v>
      </c>
      <c r="K24" s="77" t="s">
        <v>395</v>
      </c>
      <c r="L24" s="77" t="s">
        <v>698</v>
      </c>
    </row>
    <row r="25" spans="1:12" s="77" customFormat="1" x14ac:dyDescent="0.3">
      <c r="A25" s="77" t="s">
        <v>502</v>
      </c>
      <c r="B25" s="77" t="s">
        <v>501</v>
      </c>
      <c r="C25" s="79">
        <v>46266</v>
      </c>
      <c r="D25" s="77" t="s">
        <v>791</v>
      </c>
      <c r="F25" s="77">
        <v>53067.77</v>
      </c>
      <c r="H25" s="81"/>
      <c r="I25" s="81">
        <v>53067.77</v>
      </c>
      <c r="J25" s="77" t="s">
        <v>1</v>
      </c>
      <c r="K25" s="77" t="s">
        <v>354</v>
      </c>
      <c r="L25" s="77" t="s">
        <v>698</v>
      </c>
    </row>
    <row r="26" spans="1:12" s="77" customFormat="1" x14ac:dyDescent="0.3">
      <c r="A26" s="77" t="s">
        <v>502</v>
      </c>
      <c r="B26" s="77" t="s">
        <v>503</v>
      </c>
      <c r="C26" s="79">
        <v>46273</v>
      </c>
      <c r="D26" s="77" t="s">
        <v>791</v>
      </c>
      <c r="G26" s="77">
        <v>53067.77</v>
      </c>
      <c r="H26" s="81">
        <v>53067.77</v>
      </c>
      <c r="I26" s="81"/>
      <c r="J26" s="77" t="s">
        <v>1</v>
      </c>
      <c r="K26" s="77" t="s">
        <v>395</v>
      </c>
      <c r="L26" s="77" t="s">
        <v>698</v>
      </c>
    </row>
    <row r="27" spans="1:12" s="77" customFormat="1" x14ac:dyDescent="0.3">
      <c r="A27" s="77" t="s">
        <v>502</v>
      </c>
      <c r="B27" s="77" t="s">
        <v>501</v>
      </c>
      <c r="C27" s="79">
        <v>46266</v>
      </c>
      <c r="D27" s="77" t="s">
        <v>790</v>
      </c>
      <c r="F27" s="77">
        <v>1908609.1</v>
      </c>
      <c r="H27" s="81"/>
      <c r="I27" s="81">
        <v>1908609.1</v>
      </c>
      <c r="J27" s="77" t="s">
        <v>1</v>
      </c>
      <c r="K27" s="77" t="s">
        <v>354</v>
      </c>
      <c r="L27" s="77" t="s">
        <v>698</v>
      </c>
    </row>
    <row r="28" spans="1:12" s="77" customFormat="1" x14ac:dyDescent="0.3">
      <c r="A28" s="77" t="s">
        <v>502</v>
      </c>
      <c r="B28" s="77" t="s">
        <v>503</v>
      </c>
      <c r="C28" s="79">
        <v>46273</v>
      </c>
      <c r="D28" s="77" t="s">
        <v>790</v>
      </c>
      <c r="G28" s="77">
        <v>1908609.1</v>
      </c>
      <c r="H28" s="81">
        <v>1908609.1</v>
      </c>
      <c r="I28" s="81"/>
      <c r="J28" s="77" t="s">
        <v>1</v>
      </c>
      <c r="K28" s="77" t="s">
        <v>395</v>
      </c>
      <c r="L28" s="77" t="s">
        <v>698</v>
      </c>
    </row>
    <row r="29" spans="1:12" s="77" customFormat="1" x14ac:dyDescent="0.3">
      <c r="A29" s="77" t="s">
        <v>502</v>
      </c>
      <c r="B29" s="77" t="s">
        <v>501</v>
      </c>
      <c r="C29" s="79">
        <v>46268</v>
      </c>
      <c r="D29" s="77" t="s">
        <v>789</v>
      </c>
      <c r="F29" s="77">
        <v>205332.55</v>
      </c>
      <c r="H29" s="81"/>
      <c r="I29" s="81">
        <v>205332.55</v>
      </c>
      <c r="J29" s="77" t="s">
        <v>1</v>
      </c>
      <c r="K29" s="77" t="s">
        <v>354</v>
      </c>
      <c r="L29" s="77" t="s">
        <v>698</v>
      </c>
    </row>
    <row r="30" spans="1:12" s="77" customFormat="1" x14ac:dyDescent="0.3">
      <c r="A30" s="77" t="s">
        <v>502</v>
      </c>
      <c r="B30" s="77" t="s">
        <v>503</v>
      </c>
      <c r="C30" s="79">
        <v>46274</v>
      </c>
      <c r="D30" s="77" t="s">
        <v>789</v>
      </c>
      <c r="G30" s="77">
        <v>205332.55</v>
      </c>
      <c r="H30" s="81">
        <v>205332.55</v>
      </c>
      <c r="I30" s="81"/>
      <c r="J30" s="77" t="s">
        <v>1</v>
      </c>
      <c r="K30" s="77" t="s">
        <v>395</v>
      </c>
      <c r="L30" s="77" t="s">
        <v>698</v>
      </c>
    </row>
    <row r="31" spans="1:12" s="77" customFormat="1" x14ac:dyDescent="0.3">
      <c r="A31" s="77" t="s">
        <v>502</v>
      </c>
      <c r="B31" s="77" t="s">
        <v>501</v>
      </c>
      <c r="C31" s="79">
        <v>46273</v>
      </c>
      <c r="D31" s="77" t="s">
        <v>788</v>
      </c>
      <c r="F31" s="77">
        <v>11127.08</v>
      </c>
      <c r="H31" s="81"/>
      <c r="I31" s="81">
        <v>11127.08</v>
      </c>
      <c r="J31" s="77" t="s">
        <v>1</v>
      </c>
      <c r="K31" s="77" t="s">
        <v>354</v>
      </c>
      <c r="L31" s="77" t="s">
        <v>698</v>
      </c>
    </row>
    <row r="32" spans="1:12" s="77" customFormat="1" x14ac:dyDescent="0.3">
      <c r="A32" s="77" t="s">
        <v>502</v>
      </c>
      <c r="B32" s="77" t="s">
        <v>503</v>
      </c>
      <c r="C32" s="79">
        <v>46275</v>
      </c>
      <c r="D32" s="77" t="s">
        <v>788</v>
      </c>
      <c r="G32" s="77">
        <v>11127.08</v>
      </c>
      <c r="H32" s="81">
        <v>11127.08</v>
      </c>
      <c r="I32" s="81"/>
      <c r="J32" s="77" t="s">
        <v>1</v>
      </c>
      <c r="K32" s="77" t="s">
        <v>395</v>
      </c>
      <c r="L32" s="77" t="s">
        <v>698</v>
      </c>
    </row>
    <row r="33" spans="1:12" s="77" customFormat="1" x14ac:dyDescent="0.3">
      <c r="A33" s="77" t="s">
        <v>502</v>
      </c>
      <c r="B33" s="77" t="s">
        <v>501</v>
      </c>
      <c r="C33" s="79">
        <v>46273</v>
      </c>
      <c r="D33" s="77" t="s">
        <v>787</v>
      </c>
      <c r="F33" s="77">
        <v>4228804.59</v>
      </c>
      <c r="H33" s="81"/>
      <c r="I33" s="81">
        <v>4228804.59</v>
      </c>
      <c r="J33" s="77" t="s">
        <v>1</v>
      </c>
      <c r="K33" s="77" t="s">
        <v>354</v>
      </c>
      <c r="L33" s="77" t="s">
        <v>698</v>
      </c>
    </row>
    <row r="34" spans="1:12" s="77" customFormat="1" x14ac:dyDescent="0.3">
      <c r="A34" s="77" t="s">
        <v>502</v>
      </c>
      <c r="B34" s="77" t="s">
        <v>503</v>
      </c>
      <c r="C34" s="79">
        <v>46275</v>
      </c>
      <c r="D34" s="77" t="s">
        <v>787</v>
      </c>
      <c r="G34" s="77">
        <v>4228804.59</v>
      </c>
      <c r="H34" s="81">
        <v>4228804.59</v>
      </c>
      <c r="I34" s="81"/>
      <c r="J34" s="77" t="s">
        <v>1</v>
      </c>
      <c r="K34" s="77" t="s">
        <v>395</v>
      </c>
      <c r="L34" s="77" t="s">
        <v>698</v>
      </c>
    </row>
    <row r="35" spans="1:12" s="77" customFormat="1" x14ac:dyDescent="0.3">
      <c r="A35" s="77" t="s">
        <v>502</v>
      </c>
      <c r="B35" s="77" t="s">
        <v>501</v>
      </c>
      <c r="C35" s="79">
        <v>46273</v>
      </c>
      <c r="D35" s="77" t="s">
        <v>786</v>
      </c>
      <c r="F35" s="77">
        <v>5.15</v>
      </c>
      <c r="H35" s="81"/>
      <c r="I35" s="81">
        <v>5.15</v>
      </c>
      <c r="J35" s="77" t="s">
        <v>1</v>
      </c>
      <c r="K35" s="77" t="s">
        <v>354</v>
      </c>
      <c r="L35" s="77" t="s">
        <v>698</v>
      </c>
    </row>
    <row r="36" spans="1:12" s="77" customFormat="1" x14ac:dyDescent="0.3">
      <c r="A36" s="77" t="s">
        <v>502</v>
      </c>
      <c r="B36" s="77" t="s">
        <v>503</v>
      </c>
      <c r="C36" s="79">
        <v>46275</v>
      </c>
      <c r="D36" s="77" t="s">
        <v>786</v>
      </c>
      <c r="G36" s="77">
        <v>5.15</v>
      </c>
      <c r="H36" s="81">
        <v>5.15</v>
      </c>
      <c r="I36" s="81"/>
      <c r="J36" s="77" t="s">
        <v>1</v>
      </c>
      <c r="K36" s="77" t="s">
        <v>395</v>
      </c>
      <c r="L36" s="77" t="s">
        <v>698</v>
      </c>
    </row>
    <row r="37" spans="1:12" s="77" customFormat="1" x14ac:dyDescent="0.3">
      <c r="A37" s="77" t="s">
        <v>502</v>
      </c>
      <c r="B37" s="77" t="s">
        <v>501</v>
      </c>
      <c r="C37" s="79">
        <v>46275</v>
      </c>
      <c r="D37" s="77" t="s">
        <v>785</v>
      </c>
      <c r="F37" s="77">
        <v>20899.55</v>
      </c>
      <c r="H37" s="81"/>
      <c r="I37" s="81">
        <v>20899.55</v>
      </c>
      <c r="J37" s="77" t="s">
        <v>1</v>
      </c>
      <c r="K37" s="77" t="s">
        <v>354</v>
      </c>
      <c r="L37" s="77" t="s">
        <v>698</v>
      </c>
    </row>
    <row r="38" spans="1:12" s="77" customFormat="1" x14ac:dyDescent="0.3">
      <c r="A38" s="77" t="s">
        <v>502</v>
      </c>
      <c r="B38" s="77" t="s">
        <v>503</v>
      </c>
      <c r="C38" s="79">
        <v>46280</v>
      </c>
      <c r="D38" s="77" t="s">
        <v>785</v>
      </c>
      <c r="G38" s="77">
        <v>20899.55</v>
      </c>
      <c r="H38" s="81">
        <v>20899.55</v>
      </c>
      <c r="I38" s="81"/>
      <c r="J38" s="77" t="s">
        <v>1</v>
      </c>
      <c r="K38" s="77" t="s">
        <v>395</v>
      </c>
      <c r="L38" s="77" t="s">
        <v>698</v>
      </c>
    </row>
    <row r="39" spans="1:12" s="77" customFormat="1" x14ac:dyDescent="0.3">
      <c r="A39" s="77" t="s">
        <v>502</v>
      </c>
      <c r="B39" s="77" t="s">
        <v>501</v>
      </c>
      <c r="C39" s="79">
        <v>46279</v>
      </c>
      <c r="D39" s="77" t="s">
        <v>784</v>
      </c>
      <c r="F39" s="77">
        <v>111372.87</v>
      </c>
      <c r="H39" s="81"/>
      <c r="I39" s="81">
        <v>111372.87</v>
      </c>
      <c r="J39" s="77" t="s">
        <v>1</v>
      </c>
      <c r="K39" s="77" t="s">
        <v>354</v>
      </c>
      <c r="L39" s="77" t="s">
        <v>698</v>
      </c>
    </row>
    <row r="40" spans="1:12" s="77" customFormat="1" x14ac:dyDescent="0.3">
      <c r="A40" s="77" t="s">
        <v>502</v>
      </c>
      <c r="B40" s="77" t="s">
        <v>503</v>
      </c>
      <c r="C40" s="79">
        <v>46281</v>
      </c>
      <c r="D40" s="77" t="s">
        <v>784</v>
      </c>
      <c r="G40" s="77">
        <v>111372.87</v>
      </c>
      <c r="H40" s="81">
        <v>111372.87</v>
      </c>
      <c r="I40" s="81"/>
      <c r="J40" s="77" t="s">
        <v>1</v>
      </c>
      <c r="K40" s="77" t="s">
        <v>395</v>
      </c>
      <c r="L40" s="77" t="s">
        <v>698</v>
      </c>
    </row>
    <row r="41" spans="1:12" s="77" customFormat="1" x14ac:dyDescent="0.3">
      <c r="A41" s="77" t="s">
        <v>502</v>
      </c>
      <c r="B41" s="77" t="s">
        <v>501</v>
      </c>
      <c r="C41" s="79">
        <v>46279</v>
      </c>
      <c r="D41" s="77" t="s">
        <v>783</v>
      </c>
      <c r="F41" s="77">
        <v>72952.36</v>
      </c>
      <c r="H41" s="81"/>
      <c r="I41" s="81">
        <v>72952.36</v>
      </c>
      <c r="J41" s="77" t="s">
        <v>1</v>
      </c>
      <c r="K41" s="77" t="s">
        <v>354</v>
      </c>
      <c r="L41" s="77" t="s">
        <v>698</v>
      </c>
    </row>
    <row r="42" spans="1:12" s="77" customFormat="1" x14ac:dyDescent="0.3">
      <c r="A42" s="77" t="s">
        <v>502</v>
      </c>
      <c r="B42" s="77" t="s">
        <v>503</v>
      </c>
      <c r="C42" s="79">
        <v>46282</v>
      </c>
      <c r="D42" s="77" t="s">
        <v>783</v>
      </c>
      <c r="G42" s="77">
        <v>72952.36</v>
      </c>
      <c r="H42" s="81">
        <v>72952.36</v>
      </c>
      <c r="I42" s="81"/>
      <c r="J42" s="77" t="s">
        <v>1</v>
      </c>
      <c r="K42" s="77" t="s">
        <v>395</v>
      </c>
      <c r="L42" s="77" t="s">
        <v>698</v>
      </c>
    </row>
    <row r="43" spans="1:12" s="77" customFormat="1" x14ac:dyDescent="0.3">
      <c r="A43" s="77" t="s">
        <v>502</v>
      </c>
      <c r="B43" s="77" t="s">
        <v>501</v>
      </c>
      <c r="C43" s="79">
        <v>46281</v>
      </c>
      <c r="D43" s="77" t="s">
        <v>782</v>
      </c>
      <c r="F43" s="77">
        <v>8555.9599999999991</v>
      </c>
      <c r="H43" s="81"/>
      <c r="I43" s="81">
        <v>8555.9599999999991</v>
      </c>
      <c r="J43" s="77" t="s">
        <v>1</v>
      </c>
      <c r="K43" s="77" t="s">
        <v>354</v>
      </c>
      <c r="L43" s="77" t="s">
        <v>698</v>
      </c>
    </row>
    <row r="44" spans="1:12" s="77" customFormat="1" x14ac:dyDescent="0.3">
      <c r="A44" s="77" t="s">
        <v>502</v>
      </c>
      <c r="B44" s="77" t="s">
        <v>503</v>
      </c>
      <c r="C44" s="79">
        <v>46286</v>
      </c>
      <c r="D44" s="77" t="s">
        <v>782</v>
      </c>
      <c r="G44" s="77">
        <v>8555.9599999999991</v>
      </c>
      <c r="H44" s="81">
        <v>8555.9599999999991</v>
      </c>
      <c r="I44" s="81"/>
      <c r="J44" s="77" t="s">
        <v>1</v>
      </c>
      <c r="K44" s="77" t="s">
        <v>395</v>
      </c>
      <c r="L44" s="77" t="s">
        <v>698</v>
      </c>
    </row>
    <row r="45" spans="1:12" s="77" customFormat="1" x14ac:dyDescent="0.3">
      <c r="A45" s="77" t="s">
        <v>502</v>
      </c>
      <c r="B45" s="77" t="s">
        <v>501</v>
      </c>
      <c r="C45" s="79">
        <v>46281</v>
      </c>
      <c r="D45" s="77" t="s">
        <v>781</v>
      </c>
      <c r="F45" s="77">
        <v>11572.79</v>
      </c>
      <c r="H45" s="81"/>
      <c r="I45" s="81">
        <v>11572.79</v>
      </c>
      <c r="J45" s="77" t="s">
        <v>1</v>
      </c>
      <c r="K45" s="77" t="s">
        <v>354</v>
      </c>
      <c r="L45" s="77" t="s">
        <v>698</v>
      </c>
    </row>
    <row r="46" spans="1:12" s="77" customFormat="1" x14ac:dyDescent="0.3">
      <c r="A46" s="77" t="s">
        <v>502</v>
      </c>
      <c r="B46" s="77" t="s">
        <v>503</v>
      </c>
      <c r="C46" s="79">
        <v>46286</v>
      </c>
      <c r="D46" s="77" t="s">
        <v>781</v>
      </c>
      <c r="G46" s="77">
        <v>11572.79</v>
      </c>
      <c r="H46" s="81">
        <v>11572.79</v>
      </c>
      <c r="I46" s="81"/>
      <c r="J46" s="77" t="s">
        <v>1</v>
      </c>
      <c r="K46" s="77" t="s">
        <v>395</v>
      </c>
      <c r="L46" s="77" t="s">
        <v>698</v>
      </c>
    </row>
    <row r="47" spans="1:12" s="77" customFormat="1" x14ac:dyDescent="0.3">
      <c r="A47" s="77" t="s">
        <v>502</v>
      </c>
      <c r="B47" s="77" t="s">
        <v>501</v>
      </c>
      <c r="C47" s="79">
        <v>46281</v>
      </c>
      <c r="D47" s="77" t="s">
        <v>780</v>
      </c>
      <c r="F47" s="77">
        <v>6733.74</v>
      </c>
      <c r="H47" s="81"/>
      <c r="I47" s="81">
        <v>6733.74</v>
      </c>
      <c r="J47" s="77" t="s">
        <v>1</v>
      </c>
      <c r="K47" s="77" t="s">
        <v>354</v>
      </c>
      <c r="L47" s="77" t="s">
        <v>698</v>
      </c>
    </row>
    <row r="48" spans="1:12" s="77" customFormat="1" x14ac:dyDescent="0.3">
      <c r="A48" s="77" t="s">
        <v>502</v>
      </c>
      <c r="B48" s="77" t="s">
        <v>503</v>
      </c>
      <c r="C48" s="79">
        <v>46286</v>
      </c>
      <c r="D48" s="77" t="s">
        <v>780</v>
      </c>
      <c r="G48" s="77">
        <v>6733.74</v>
      </c>
      <c r="H48" s="81">
        <v>6733.74</v>
      </c>
      <c r="I48" s="81"/>
      <c r="J48" s="77" t="s">
        <v>1</v>
      </c>
      <c r="K48" s="77" t="s">
        <v>395</v>
      </c>
      <c r="L48" s="77" t="s">
        <v>698</v>
      </c>
    </row>
    <row r="49" spans="1:12" s="77" customFormat="1" x14ac:dyDescent="0.3">
      <c r="A49" s="77" t="s">
        <v>502</v>
      </c>
      <c r="B49" s="77" t="s">
        <v>501</v>
      </c>
      <c r="C49" s="79">
        <v>46289</v>
      </c>
      <c r="D49" s="77" t="s">
        <v>779</v>
      </c>
      <c r="F49" s="77">
        <v>4839.91</v>
      </c>
      <c r="H49" s="81"/>
      <c r="I49" s="81">
        <v>4839.91</v>
      </c>
      <c r="J49" s="77" t="s">
        <v>1</v>
      </c>
      <c r="K49" s="77" t="s">
        <v>354</v>
      </c>
      <c r="L49" s="77" t="s">
        <v>698</v>
      </c>
    </row>
    <row r="50" spans="1:12" s="77" customFormat="1" x14ac:dyDescent="0.3">
      <c r="A50" s="77" t="s">
        <v>502</v>
      </c>
      <c r="B50" s="77" t="s">
        <v>503</v>
      </c>
      <c r="C50" s="79">
        <v>46295</v>
      </c>
      <c r="D50" s="77" t="s">
        <v>779</v>
      </c>
      <c r="G50" s="77">
        <v>4839.91</v>
      </c>
      <c r="H50" s="81">
        <v>4839.91</v>
      </c>
      <c r="I50" s="81"/>
      <c r="J50" s="77" t="s">
        <v>1</v>
      </c>
      <c r="K50" s="77" t="s">
        <v>395</v>
      </c>
      <c r="L50" s="77" t="s">
        <v>698</v>
      </c>
    </row>
    <row r="51" spans="1:12" s="77" customFormat="1" x14ac:dyDescent="0.3">
      <c r="A51" s="77" t="s">
        <v>502</v>
      </c>
      <c r="B51" s="77" t="s">
        <v>501</v>
      </c>
      <c r="C51" s="79">
        <v>46290</v>
      </c>
      <c r="D51" s="77" t="s">
        <v>778</v>
      </c>
      <c r="F51" s="77">
        <v>175651.76</v>
      </c>
      <c r="H51" s="81"/>
      <c r="I51" s="81">
        <v>175651.76</v>
      </c>
      <c r="J51" s="77" t="s">
        <v>1</v>
      </c>
      <c r="K51" s="77" t="s">
        <v>354</v>
      </c>
      <c r="L51" s="77" t="s">
        <v>698</v>
      </c>
    </row>
    <row r="52" spans="1:12" s="77" customFormat="1" x14ac:dyDescent="0.3">
      <c r="A52" s="77" t="s">
        <v>502</v>
      </c>
      <c r="B52" s="77" t="s">
        <v>503</v>
      </c>
      <c r="C52" s="79">
        <v>46295</v>
      </c>
      <c r="D52" s="77" t="s">
        <v>778</v>
      </c>
      <c r="G52" s="77">
        <v>175651.76</v>
      </c>
      <c r="H52" s="81">
        <v>175651.76</v>
      </c>
      <c r="I52" s="81"/>
      <c r="J52" s="77" t="s">
        <v>1</v>
      </c>
      <c r="K52" s="77" t="s">
        <v>395</v>
      </c>
      <c r="L52" s="77" t="s">
        <v>698</v>
      </c>
    </row>
    <row r="53" spans="1:12" s="77" customFormat="1" x14ac:dyDescent="0.3">
      <c r="A53" s="77" t="s">
        <v>502</v>
      </c>
      <c r="B53" s="77" t="s">
        <v>501</v>
      </c>
      <c r="C53" s="79">
        <v>46269</v>
      </c>
      <c r="D53" s="77" t="s">
        <v>777</v>
      </c>
      <c r="F53" s="77">
        <v>22145.14</v>
      </c>
      <c r="H53" s="81"/>
      <c r="I53" s="81">
        <v>22145.14</v>
      </c>
      <c r="J53" s="77" t="s">
        <v>1</v>
      </c>
      <c r="K53" s="77" t="s">
        <v>354</v>
      </c>
      <c r="L53" s="77" t="s">
        <v>698</v>
      </c>
    </row>
    <row r="54" spans="1:12" s="77" customFormat="1" x14ac:dyDescent="0.3">
      <c r="A54" s="77" t="s">
        <v>502</v>
      </c>
      <c r="B54" s="77" t="s">
        <v>503</v>
      </c>
      <c r="C54" s="79">
        <v>46274</v>
      </c>
      <c r="D54" s="77" t="s">
        <v>777</v>
      </c>
      <c r="G54" s="77">
        <v>22145.14</v>
      </c>
      <c r="H54" s="81">
        <v>22145.14</v>
      </c>
      <c r="I54" s="81"/>
      <c r="J54" s="77" t="s">
        <v>1</v>
      </c>
      <c r="K54" s="77" t="s">
        <v>395</v>
      </c>
      <c r="L54" s="77" t="s">
        <v>698</v>
      </c>
    </row>
    <row r="55" spans="1:12" s="77" customFormat="1" x14ac:dyDescent="0.3">
      <c r="A55" s="77" t="s">
        <v>502</v>
      </c>
      <c r="B55" s="77" t="s">
        <v>501</v>
      </c>
      <c r="C55" s="79">
        <v>46282</v>
      </c>
      <c r="D55" s="77" t="s">
        <v>776</v>
      </c>
      <c r="F55" s="77">
        <v>51876.69</v>
      </c>
      <c r="H55" s="81"/>
      <c r="I55" s="81">
        <v>51876.69</v>
      </c>
      <c r="J55" s="77" t="s">
        <v>1</v>
      </c>
      <c r="K55" s="77" t="s">
        <v>354</v>
      </c>
      <c r="L55" s="77" t="s">
        <v>698</v>
      </c>
    </row>
    <row r="56" spans="1:12" s="77" customFormat="1" x14ac:dyDescent="0.3">
      <c r="A56" s="77" t="s">
        <v>502</v>
      </c>
      <c r="B56" s="77" t="s">
        <v>503</v>
      </c>
      <c r="C56" s="79">
        <v>46286</v>
      </c>
      <c r="D56" s="77" t="s">
        <v>776</v>
      </c>
      <c r="G56" s="77">
        <v>51876.69</v>
      </c>
      <c r="H56" s="81">
        <v>51876.69</v>
      </c>
      <c r="I56" s="81"/>
      <c r="J56" s="77" t="s">
        <v>1</v>
      </c>
      <c r="K56" s="77" t="s">
        <v>395</v>
      </c>
      <c r="L56" s="77" t="s">
        <v>698</v>
      </c>
    </row>
    <row r="57" spans="1:12" s="77" customFormat="1" x14ac:dyDescent="0.3">
      <c r="A57" s="77" t="s">
        <v>502</v>
      </c>
      <c r="B57" s="77" t="s">
        <v>501</v>
      </c>
      <c r="C57" s="79">
        <v>46283</v>
      </c>
      <c r="D57" s="77" t="s">
        <v>775</v>
      </c>
      <c r="F57" s="77">
        <v>29287.15</v>
      </c>
      <c r="H57" s="81"/>
      <c r="I57" s="81">
        <v>29287.15</v>
      </c>
      <c r="J57" s="77" t="s">
        <v>1</v>
      </c>
      <c r="K57" s="77" t="s">
        <v>354</v>
      </c>
      <c r="L57" s="77" t="s">
        <v>698</v>
      </c>
    </row>
    <row r="58" spans="1:12" s="77" customFormat="1" x14ac:dyDescent="0.3">
      <c r="A58" s="77" t="s">
        <v>502</v>
      </c>
      <c r="B58" s="77" t="s">
        <v>503</v>
      </c>
      <c r="C58" s="79">
        <v>46287</v>
      </c>
      <c r="D58" s="77" t="s">
        <v>775</v>
      </c>
      <c r="G58" s="77">
        <v>29287.15</v>
      </c>
      <c r="H58" s="81">
        <v>29287.15</v>
      </c>
      <c r="I58" s="81"/>
      <c r="J58" s="77" t="s">
        <v>1</v>
      </c>
      <c r="K58" s="77" t="s">
        <v>395</v>
      </c>
      <c r="L58" s="77" t="s">
        <v>698</v>
      </c>
    </row>
    <row r="59" spans="1:12" s="77" customFormat="1" x14ac:dyDescent="0.3">
      <c r="A59" s="77" t="s">
        <v>502</v>
      </c>
      <c r="B59" s="77" t="s">
        <v>501</v>
      </c>
      <c r="C59" s="79">
        <v>46295</v>
      </c>
      <c r="D59" s="77" t="s">
        <v>774</v>
      </c>
      <c r="F59" s="77">
        <v>658.34</v>
      </c>
      <c r="H59" s="81"/>
      <c r="I59" s="81">
        <v>658.34</v>
      </c>
      <c r="J59" s="77" t="s">
        <v>1</v>
      </c>
      <c r="K59" s="77" t="s">
        <v>354</v>
      </c>
      <c r="L59" s="77" t="s">
        <v>698</v>
      </c>
    </row>
    <row r="60" spans="1:12" s="77" customFormat="1" x14ac:dyDescent="0.3">
      <c r="A60" s="77" t="s">
        <v>502</v>
      </c>
      <c r="B60" s="77" t="s">
        <v>503</v>
      </c>
      <c r="C60" s="79">
        <v>46295</v>
      </c>
      <c r="D60" s="77" t="s">
        <v>774</v>
      </c>
      <c r="G60" s="77">
        <v>658.34</v>
      </c>
      <c r="H60" s="81">
        <v>658.34</v>
      </c>
      <c r="I60" s="81"/>
      <c r="J60" s="77" t="s">
        <v>1</v>
      </c>
      <c r="K60" s="77" t="s">
        <v>395</v>
      </c>
      <c r="L60" s="77" t="s">
        <v>698</v>
      </c>
    </row>
    <row r="61" spans="1:12" s="77" customFormat="1" x14ac:dyDescent="0.3">
      <c r="A61" s="77" t="s">
        <v>502</v>
      </c>
      <c r="B61" s="77" t="s">
        <v>501</v>
      </c>
      <c r="C61" s="79">
        <v>46274</v>
      </c>
      <c r="D61" s="77" t="s">
        <v>773</v>
      </c>
      <c r="F61" s="77">
        <v>78120</v>
      </c>
      <c r="H61" s="81"/>
      <c r="I61" s="81">
        <v>78120</v>
      </c>
      <c r="J61" s="77" t="s">
        <v>1</v>
      </c>
      <c r="K61" s="77" t="s">
        <v>354</v>
      </c>
      <c r="L61" s="77" t="s">
        <v>698</v>
      </c>
    </row>
    <row r="62" spans="1:12" s="77" customFormat="1" x14ac:dyDescent="0.3">
      <c r="A62" s="77" t="s">
        <v>502</v>
      </c>
      <c r="B62" s="77" t="s">
        <v>503</v>
      </c>
      <c r="C62" s="79">
        <v>46280</v>
      </c>
      <c r="D62" s="77" t="s">
        <v>773</v>
      </c>
      <c r="G62" s="77">
        <v>78120</v>
      </c>
      <c r="H62" s="81">
        <v>78120</v>
      </c>
      <c r="I62" s="81"/>
      <c r="J62" s="77" t="s">
        <v>1</v>
      </c>
      <c r="K62" s="77" t="s">
        <v>395</v>
      </c>
      <c r="L62" s="77" t="s">
        <v>698</v>
      </c>
    </row>
    <row r="63" spans="1:12" s="77" customFormat="1" x14ac:dyDescent="0.3">
      <c r="A63" s="77" t="s">
        <v>502</v>
      </c>
      <c r="B63" s="77" t="s">
        <v>501</v>
      </c>
      <c r="C63" s="79">
        <v>46281</v>
      </c>
      <c r="D63" s="77" t="s">
        <v>772</v>
      </c>
      <c r="F63" s="77">
        <v>169565.5</v>
      </c>
      <c r="H63" s="81"/>
      <c r="I63" s="81">
        <v>169565.5</v>
      </c>
      <c r="J63" s="77" t="s">
        <v>1</v>
      </c>
      <c r="K63" s="77" t="s">
        <v>354</v>
      </c>
      <c r="L63" s="77" t="s">
        <v>698</v>
      </c>
    </row>
    <row r="64" spans="1:12" s="77" customFormat="1" x14ac:dyDescent="0.3">
      <c r="A64" s="77" t="s">
        <v>502</v>
      </c>
      <c r="B64" s="77" t="s">
        <v>503</v>
      </c>
      <c r="C64" s="79">
        <v>46283</v>
      </c>
      <c r="D64" s="77" t="s">
        <v>772</v>
      </c>
      <c r="G64" s="77">
        <v>169565.5</v>
      </c>
      <c r="H64" s="81">
        <v>169565.5</v>
      </c>
      <c r="I64" s="81"/>
      <c r="J64" s="77" t="s">
        <v>1</v>
      </c>
      <c r="K64" s="77" t="s">
        <v>395</v>
      </c>
      <c r="L64" s="77" t="s">
        <v>698</v>
      </c>
    </row>
    <row r="65" spans="1:12" s="77" customFormat="1" x14ac:dyDescent="0.3">
      <c r="A65" s="77" t="s">
        <v>502</v>
      </c>
      <c r="B65" s="77" t="s">
        <v>501</v>
      </c>
      <c r="C65" s="79">
        <v>46269</v>
      </c>
      <c r="D65" s="77" t="s">
        <v>771</v>
      </c>
      <c r="F65" s="77">
        <v>417218.51</v>
      </c>
      <c r="H65" s="81"/>
      <c r="I65" s="81">
        <v>417218.51</v>
      </c>
      <c r="J65" s="77" t="s">
        <v>1</v>
      </c>
      <c r="K65" s="77" t="s">
        <v>354</v>
      </c>
      <c r="L65" s="77" t="s">
        <v>698</v>
      </c>
    </row>
    <row r="66" spans="1:12" s="77" customFormat="1" x14ac:dyDescent="0.3">
      <c r="A66" s="77" t="s">
        <v>502</v>
      </c>
      <c r="B66" s="77" t="s">
        <v>503</v>
      </c>
      <c r="C66" s="79">
        <v>46275</v>
      </c>
      <c r="D66" s="77" t="s">
        <v>771</v>
      </c>
      <c r="G66" s="77">
        <v>417218.51</v>
      </c>
      <c r="H66" s="81">
        <v>417218.51</v>
      </c>
      <c r="I66" s="81"/>
      <c r="J66" s="77" t="s">
        <v>1</v>
      </c>
      <c r="K66" s="77" t="s">
        <v>395</v>
      </c>
      <c r="L66" s="77" t="s">
        <v>698</v>
      </c>
    </row>
    <row r="67" spans="1:12" s="77" customFormat="1" x14ac:dyDescent="0.3">
      <c r="A67" s="77" t="s">
        <v>502</v>
      </c>
      <c r="B67" s="77" t="s">
        <v>501</v>
      </c>
      <c r="C67" s="79">
        <v>46283</v>
      </c>
      <c r="D67" s="77" t="s">
        <v>701</v>
      </c>
      <c r="F67" s="77">
        <v>166667</v>
      </c>
      <c r="H67" s="78"/>
      <c r="I67" s="78">
        <v>166667</v>
      </c>
      <c r="J67" s="77" t="s">
        <v>1</v>
      </c>
      <c r="K67" s="77" t="s">
        <v>354</v>
      </c>
      <c r="L67" s="77" t="s">
        <v>698</v>
      </c>
    </row>
    <row r="68" spans="1:12" s="77" customFormat="1" x14ac:dyDescent="0.3">
      <c r="A68" s="77" t="s">
        <v>502</v>
      </c>
      <c r="B68" s="77" t="s">
        <v>501</v>
      </c>
      <c r="C68" s="79">
        <v>46295</v>
      </c>
      <c r="D68" s="77" t="s">
        <v>702</v>
      </c>
      <c r="F68" s="77">
        <v>163589</v>
      </c>
      <c r="H68" s="78"/>
      <c r="I68" s="78">
        <v>163589</v>
      </c>
      <c r="J68" s="77" t="s">
        <v>1</v>
      </c>
      <c r="K68" s="77" t="s">
        <v>354</v>
      </c>
      <c r="L68" s="77" t="s">
        <v>698</v>
      </c>
    </row>
    <row r="69" spans="1:12" s="77" customFormat="1" x14ac:dyDescent="0.3">
      <c r="A69" s="77" t="s">
        <v>502</v>
      </c>
      <c r="B69" s="77" t="s">
        <v>503</v>
      </c>
      <c r="C69" s="79">
        <v>46295</v>
      </c>
      <c r="D69" s="77" t="s">
        <v>356</v>
      </c>
      <c r="G69" s="77">
        <v>325532.69</v>
      </c>
      <c r="H69" s="78">
        <v>325532.69</v>
      </c>
      <c r="I69" s="78"/>
      <c r="J69" s="77" t="s">
        <v>1</v>
      </c>
      <c r="K69" s="77" t="s">
        <v>395</v>
      </c>
      <c r="L69" s="77" t="s">
        <v>698</v>
      </c>
    </row>
    <row r="70" spans="1:12" s="77" customFormat="1" x14ac:dyDescent="0.3">
      <c r="A70" s="77" t="s">
        <v>502</v>
      </c>
      <c r="B70" s="77" t="s">
        <v>501</v>
      </c>
      <c r="C70" s="79">
        <v>46266</v>
      </c>
      <c r="D70" s="77" t="s">
        <v>770</v>
      </c>
      <c r="F70" s="77">
        <v>115460</v>
      </c>
      <c r="H70" s="81"/>
      <c r="I70" s="81">
        <v>115460</v>
      </c>
      <c r="J70" s="77" t="s">
        <v>1</v>
      </c>
      <c r="K70" s="77" t="s">
        <v>354</v>
      </c>
      <c r="L70" s="77" t="s">
        <v>698</v>
      </c>
    </row>
    <row r="71" spans="1:12" s="77" customFormat="1" x14ac:dyDescent="0.3">
      <c r="A71" s="77" t="s">
        <v>502</v>
      </c>
      <c r="B71" s="77" t="s">
        <v>503</v>
      </c>
      <c r="C71" s="79">
        <v>46279</v>
      </c>
      <c r="D71" s="77" t="s">
        <v>770</v>
      </c>
      <c r="G71" s="77">
        <v>115460</v>
      </c>
      <c r="H71" s="81">
        <v>115460</v>
      </c>
      <c r="I71" s="81"/>
      <c r="J71" s="77" t="s">
        <v>1</v>
      </c>
      <c r="K71" s="77" t="s">
        <v>395</v>
      </c>
      <c r="L71" s="77" t="s">
        <v>698</v>
      </c>
    </row>
    <row r="72" spans="1:12" s="77" customFormat="1" x14ac:dyDescent="0.3">
      <c r="A72" s="77" t="s">
        <v>502</v>
      </c>
      <c r="B72" s="77" t="s">
        <v>501</v>
      </c>
      <c r="C72" s="79">
        <v>46266</v>
      </c>
      <c r="D72" s="77" t="s">
        <v>769</v>
      </c>
      <c r="F72" s="77">
        <v>100451</v>
      </c>
      <c r="H72" s="81"/>
      <c r="I72" s="81">
        <v>100451</v>
      </c>
      <c r="J72" s="77" t="s">
        <v>1</v>
      </c>
      <c r="K72" s="77" t="s">
        <v>354</v>
      </c>
      <c r="L72" s="77" t="s">
        <v>698</v>
      </c>
    </row>
    <row r="73" spans="1:12" s="77" customFormat="1" x14ac:dyDescent="0.3">
      <c r="A73" s="77" t="s">
        <v>502</v>
      </c>
      <c r="B73" s="77" t="s">
        <v>503</v>
      </c>
      <c r="C73" s="79">
        <v>46279</v>
      </c>
      <c r="D73" s="77" t="s">
        <v>769</v>
      </c>
      <c r="G73" s="77">
        <v>100451</v>
      </c>
      <c r="H73" s="81">
        <v>100451</v>
      </c>
      <c r="I73" s="81"/>
      <c r="J73" s="77" t="s">
        <v>1</v>
      </c>
      <c r="K73" s="77" t="s">
        <v>395</v>
      </c>
      <c r="L73" s="77" t="s">
        <v>698</v>
      </c>
    </row>
    <row r="74" spans="1:12" s="77" customFormat="1" x14ac:dyDescent="0.3">
      <c r="A74" s="77" t="s">
        <v>502</v>
      </c>
      <c r="B74" s="77" t="s">
        <v>501</v>
      </c>
      <c r="C74" s="79">
        <v>46267</v>
      </c>
      <c r="D74" s="77" t="s">
        <v>703</v>
      </c>
      <c r="F74" s="77">
        <v>123105</v>
      </c>
      <c r="H74" s="78"/>
      <c r="I74" s="78">
        <v>123105</v>
      </c>
      <c r="J74" s="77" t="s">
        <v>1</v>
      </c>
      <c r="K74" s="77" t="s">
        <v>354</v>
      </c>
      <c r="L74" s="77" t="s">
        <v>698</v>
      </c>
    </row>
    <row r="75" spans="1:12" s="77" customFormat="1" x14ac:dyDescent="0.3">
      <c r="A75" s="77" t="s">
        <v>502</v>
      </c>
      <c r="B75" s="77" t="s">
        <v>503</v>
      </c>
      <c r="C75" s="79">
        <v>46268</v>
      </c>
      <c r="D75" s="77" t="s">
        <v>587</v>
      </c>
      <c r="G75" s="77">
        <v>22667.58</v>
      </c>
      <c r="H75" s="82">
        <v>22667.58</v>
      </c>
      <c r="I75" s="78"/>
      <c r="J75" s="77" t="s">
        <v>1</v>
      </c>
      <c r="K75" s="77" t="s">
        <v>395</v>
      </c>
      <c r="L75" s="77" t="s">
        <v>698</v>
      </c>
    </row>
    <row r="76" spans="1:12" s="77" customFormat="1" x14ac:dyDescent="0.3">
      <c r="A76" s="77" t="s">
        <v>502</v>
      </c>
      <c r="B76" s="77" t="s">
        <v>503</v>
      </c>
      <c r="C76" s="79">
        <v>46268</v>
      </c>
      <c r="D76" s="77" t="s">
        <v>588</v>
      </c>
      <c r="G76" s="77">
        <v>1586.72</v>
      </c>
      <c r="H76" s="82">
        <v>1586.72</v>
      </c>
      <c r="I76" s="78"/>
      <c r="J76" s="77" t="s">
        <v>1</v>
      </c>
      <c r="K76" s="77" t="s">
        <v>395</v>
      </c>
      <c r="L76" s="77" t="s">
        <v>698</v>
      </c>
    </row>
    <row r="77" spans="1:12" s="77" customFormat="1" x14ac:dyDescent="0.3">
      <c r="A77" s="77" t="s">
        <v>502</v>
      </c>
      <c r="B77" s="77" t="s">
        <v>501</v>
      </c>
      <c r="C77" s="79">
        <v>46274</v>
      </c>
      <c r="D77" s="77" t="s">
        <v>768</v>
      </c>
      <c r="F77" s="77">
        <v>224885</v>
      </c>
      <c r="H77" s="81"/>
      <c r="I77" s="81">
        <v>224885</v>
      </c>
      <c r="J77" s="77" t="s">
        <v>1</v>
      </c>
      <c r="K77" s="77" t="s">
        <v>354</v>
      </c>
      <c r="L77" s="77" t="s">
        <v>698</v>
      </c>
    </row>
    <row r="78" spans="1:12" s="77" customFormat="1" x14ac:dyDescent="0.3">
      <c r="A78" s="77" t="s">
        <v>502</v>
      </c>
      <c r="B78" s="77" t="s">
        <v>503</v>
      </c>
      <c r="C78" s="79">
        <v>46279</v>
      </c>
      <c r="D78" s="77" t="s">
        <v>768</v>
      </c>
      <c r="G78" s="77">
        <v>224885</v>
      </c>
      <c r="H78" s="81">
        <v>224885</v>
      </c>
      <c r="I78" s="81"/>
      <c r="J78" s="77" t="s">
        <v>1</v>
      </c>
      <c r="K78" s="77" t="s">
        <v>395</v>
      </c>
      <c r="L78" s="77" t="s">
        <v>698</v>
      </c>
    </row>
    <row r="79" spans="1:12" s="77" customFormat="1" x14ac:dyDescent="0.3">
      <c r="A79" s="77" t="s">
        <v>502</v>
      </c>
      <c r="B79" s="77" t="s">
        <v>501</v>
      </c>
      <c r="C79" s="79">
        <v>46289</v>
      </c>
      <c r="D79" s="77" t="s">
        <v>767</v>
      </c>
      <c r="F79" s="77">
        <v>410650.66</v>
      </c>
      <c r="H79" s="81"/>
      <c r="I79" s="81">
        <v>410650.66</v>
      </c>
      <c r="J79" s="77" t="s">
        <v>1</v>
      </c>
      <c r="K79" s="77" t="s">
        <v>354</v>
      </c>
      <c r="L79" s="77" t="s">
        <v>698</v>
      </c>
    </row>
    <row r="80" spans="1:12" s="77" customFormat="1" x14ac:dyDescent="0.3">
      <c r="A80" s="77" t="s">
        <v>502</v>
      </c>
      <c r="B80" s="77" t="s">
        <v>503</v>
      </c>
      <c r="C80" s="79">
        <v>46295</v>
      </c>
      <c r="D80" s="77" t="s">
        <v>767</v>
      </c>
      <c r="G80" s="77">
        <v>410650.66</v>
      </c>
      <c r="H80" s="81">
        <v>410650.66</v>
      </c>
      <c r="I80" s="81"/>
      <c r="J80" s="77" t="s">
        <v>1</v>
      </c>
      <c r="K80" s="77" t="s">
        <v>395</v>
      </c>
      <c r="L80" s="77" t="s">
        <v>698</v>
      </c>
    </row>
    <row r="81" spans="1:12" s="77" customFormat="1" x14ac:dyDescent="0.3">
      <c r="A81" s="77" t="s">
        <v>502</v>
      </c>
      <c r="B81" s="77" t="s">
        <v>501</v>
      </c>
      <c r="C81" s="79">
        <v>46266</v>
      </c>
      <c r="D81" s="77" t="s">
        <v>766</v>
      </c>
      <c r="F81" s="77">
        <v>500000</v>
      </c>
      <c r="H81" s="81"/>
      <c r="I81" s="81">
        <v>500000</v>
      </c>
      <c r="J81" s="77" t="s">
        <v>1</v>
      </c>
      <c r="K81" s="77" t="s">
        <v>354</v>
      </c>
      <c r="L81" s="77" t="s">
        <v>698</v>
      </c>
    </row>
    <row r="82" spans="1:12" s="77" customFormat="1" x14ac:dyDescent="0.3">
      <c r="A82" s="77" t="s">
        <v>502</v>
      </c>
      <c r="B82" s="77" t="s">
        <v>503</v>
      </c>
      <c r="C82" s="79">
        <v>46268</v>
      </c>
      <c r="D82" s="77" t="s">
        <v>766</v>
      </c>
      <c r="G82" s="77">
        <v>500000</v>
      </c>
      <c r="H82" s="81">
        <v>500000</v>
      </c>
      <c r="I82" s="81"/>
      <c r="J82" s="77" t="s">
        <v>1</v>
      </c>
      <c r="K82" s="77" t="s">
        <v>395</v>
      </c>
      <c r="L82" s="77" t="s">
        <v>698</v>
      </c>
    </row>
    <row r="83" spans="1:12" s="77" customFormat="1" x14ac:dyDescent="0.3">
      <c r="A83" s="77" t="s">
        <v>502</v>
      </c>
      <c r="B83" s="77" t="s">
        <v>501</v>
      </c>
      <c r="C83" s="79">
        <v>46290</v>
      </c>
      <c r="D83" s="77" t="s">
        <v>765</v>
      </c>
      <c r="F83" s="77">
        <v>159796.32</v>
      </c>
      <c r="H83" s="81"/>
      <c r="I83" s="81">
        <v>159796.32</v>
      </c>
      <c r="J83" s="77" t="s">
        <v>1</v>
      </c>
      <c r="K83" s="77" t="s">
        <v>354</v>
      </c>
      <c r="L83" s="77" t="s">
        <v>698</v>
      </c>
    </row>
    <row r="84" spans="1:12" s="77" customFormat="1" x14ac:dyDescent="0.3">
      <c r="A84" s="77" t="s">
        <v>502</v>
      </c>
      <c r="B84" s="77" t="s">
        <v>503</v>
      </c>
      <c r="C84" s="79">
        <v>46295</v>
      </c>
      <c r="D84" s="77" t="s">
        <v>765</v>
      </c>
      <c r="G84" s="77">
        <v>159796.32</v>
      </c>
      <c r="H84" s="81">
        <v>159796.32</v>
      </c>
      <c r="I84" s="81"/>
      <c r="J84" s="77" t="s">
        <v>1</v>
      </c>
      <c r="K84" s="77" t="s">
        <v>395</v>
      </c>
      <c r="L84" s="77" t="s">
        <v>698</v>
      </c>
    </row>
    <row r="85" spans="1:12" s="77" customFormat="1" x14ac:dyDescent="0.3">
      <c r="A85" s="77" t="s">
        <v>502</v>
      </c>
      <c r="B85" s="77" t="s">
        <v>501</v>
      </c>
      <c r="C85" s="79">
        <v>46266</v>
      </c>
      <c r="D85" s="77" t="s">
        <v>704</v>
      </c>
      <c r="F85" s="77">
        <v>3660.46</v>
      </c>
      <c r="H85" s="78"/>
      <c r="I85" s="78">
        <v>3660.46</v>
      </c>
      <c r="J85" s="77" t="s">
        <v>1</v>
      </c>
      <c r="K85" s="77" t="s">
        <v>354</v>
      </c>
      <c r="L85" s="77" t="s">
        <v>698</v>
      </c>
    </row>
    <row r="86" spans="1:12" s="77" customFormat="1" x14ac:dyDescent="0.3">
      <c r="A86" s="77" t="s">
        <v>502</v>
      </c>
      <c r="B86" s="77" t="s">
        <v>501</v>
      </c>
      <c r="C86" s="79">
        <v>46266</v>
      </c>
      <c r="D86" s="77" t="s">
        <v>764</v>
      </c>
      <c r="F86" s="77">
        <v>814600.07</v>
      </c>
      <c r="H86" s="81"/>
      <c r="I86" s="81">
        <v>814600.07</v>
      </c>
      <c r="J86" s="77" t="s">
        <v>1</v>
      </c>
      <c r="K86" s="77" t="s">
        <v>354</v>
      </c>
      <c r="L86" s="77" t="s">
        <v>698</v>
      </c>
    </row>
    <row r="87" spans="1:12" s="77" customFormat="1" x14ac:dyDescent="0.3">
      <c r="A87" s="77" t="s">
        <v>502</v>
      </c>
      <c r="B87" s="77" t="s">
        <v>503</v>
      </c>
      <c r="C87" s="79">
        <v>46288</v>
      </c>
      <c r="D87" s="77" t="s">
        <v>764</v>
      </c>
      <c r="G87" s="77">
        <v>814600.07</v>
      </c>
      <c r="H87" s="81">
        <v>814600.07</v>
      </c>
      <c r="I87" s="81"/>
      <c r="J87" s="77" t="s">
        <v>1</v>
      </c>
      <c r="K87" s="77" t="s">
        <v>395</v>
      </c>
      <c r="L87" s="77" t="s">
        <v>698</v>
      </c>
    </row>
    <row r="88" spans="1:12" s="77" customFormat="1" x14ac:dyDescent="0.3">
      <c r="A88" s="77" t="s">
        <v>502</v>
      </c>
      <c r="B88" s="77" t="s">
        <v>501</v>
      </c>
      <c r="C88" s="79">
        <v>46266</v>
      </c>
      <c r="D88" s="77" t="s">
        <v>705</v>
      </c>
      <c r="F88" s="77">
        <v>62500</v>
      </c>
      <c r="H88" s="78"/>
      <c r="I88" s="78">
        <v>62500</v>
      </c>
      <c r="J88" s="77" t="s">
        <v>1</v>
      </c>
      <c r="K88" s="77" t="s">
        <v>354</v>
      </c>
      <c r="L88" s="77" t="s">
        <v>698</v>
      </c>
    </row>
    <row r="89" spans="1:12" s="77" customFormat="1" x14ac:dyDescent="0.3">
      <c r="A89" s="77" t="s">
        <v>502</v>
      </c>
      <c r="B89" s="77" t="s">
        <v>501</v>
      </c>
      <c r="C89" s="79">
        <v>46266</v>
      </c>
      <c r="D89" s="77" t="s">
        <v>763</v>
      </c>
      <c r="F89" s="77">
        <v>160.65</v>
      </c>
      <c r="H89" s="81"/>
      <c r="I89" s="81">
        <v>160.65</v>
      </c>
      <c r="J89" s="77" t="s">
        <v>1</v>
      </c>
      <c r="K89" s="77" t="s">
        <v>354</v>
      </c>
      <c r="L89" s="77" t="s">
        <v>698</v>
      </c>
    </row>
    <row r="90" spans="1:12" s="77" customFormat="1" x14ac:dyDescent="0.3">
      <c r="A90" s="77" t="s">
        <v>502</v>
      </c>
      <c r="B90" s="77" t="s">
        <v>503</v>
      </c>
      <c r="C90" s="79">
        <v>46279</v>
      </c>
      <c r="D90" s="77" t="s">
        <v>763</v>
      </c>
      <c r="G90" s="77">
        <v>160.65</v>
      </c>
      <c r="H90" s="81">
        <v>160.65</v>
      </c>
      <c r="I90" s="81"/>
      <c r="J90" s="77" t="s">
        <v>1</v>
      </c>
      <c r="K90" s="77" t="s">
        <v>395</v>
      </c>
      <c r="L90" s="77" t="s">
        <v>698</v>
      </c>
    </row>
    <row r="91" spans="1:12" s="77" customFormat="1" x14ac:dyDescent="0.3">
      <c r="A91" s="77" t="s">
        <v>502</v>
      </c>
      <c r="B91" s="77" t="s">
        <v>501</v>
      </c>
      <c r="C91" s="79">
        <v>46266</v>
      </c>
      <c r="D91" s="77" t="s">
        <v>762</v>
      </c>
      <c r="F91" s="77">
        <v>8909.4500000000007</v>
      </c>
      <c r="H91" s="81"/>
      <c r="I91" s="81">
        <v>8909.4500000000007</v>
      </c>
      <c r="J91" s="77" t="s">
        <v>1</v>
      </c>
      <c r="K91" s="77" t="s">
        <v>354</v>
      </c>
      <c r="L91" s="77" t="s">
        <v>698</v>
      </c>
    </row>
    <row r="92" spans="1:12" s="77" customFormat="1" x14ac:dyDescent="0.3">
      <c r="A92" s="77" t="s">
        <v>502</v>
      </c>
      <c r="B92" s="77" t="s">
        <v>501</v>
      </c>
      <c r="C92" s="79">
        <v>46273</v>
      </c>
      <c r="D92" s="77" t="s">
        <v>762</v>
      </c>
      <c r="G92" s="77">
        <v>8909.4500000000007</v>
      </c>
      <c r="H92" s="81">
        <v>8909.4500000000007</v>
      </c>
      <c r="I92" s="81"/>
      <c r="J92" s="77" t="s">
        <v>1</v>
      </c>
      <c r="K92" s="77" t="s">
        <v>354</v>
      </c>
      <c r="L92" s="77" t="s">
        <v>698</v>
      </c>
    </row>
    <row r="93" spans="1:12" s="77" customFormat="1" x14ac:dyDescent="0.3">
      <c r="A93" s="77" t="s">
        <v>502</v>
      </c>
      <c r="B93" s="77" t="s">
        <v>501</v>
      </c>
      <c r="C93" s="79">
        <v>46282</v>
      </c>
      <c r="D93" s="77" t="s">
        <v>761</v>
      </c>
      <c r="F93" s="77">
        <v>8909.4500000000007</v>
      </c>
      <c r="H93" s="81"/>
      <c r="I93" s="81">
        <v>8909.4500000000007</v>
      </c>
      <c r="J93" s="77" t="s">
        <v>1</v>
      </c>
      <c r="K93" s="77" t="s">
        <v>354</v>
      </c>
      <c r="L93" s="77" t="s">
        <v>698</v>
      </c>
    </row>
    <row r="94" spans="1:12" s="77" customFormat="1" x14ac:dyDescent="0.3">
      <c r="A94" s="77" t="s">
        <v>502</v>
      </c>
      <c r="B94" s="77" t="s">
        <v>501</v>
      </c>
      <c r="C94" s="79">
        <v>46295</v>
      </c>
      <c r="D94" s="77" t="s">
        <v>761</v>
      </c>
      <c r="G94" s="77">
        <v>8909.4500000000007</v>
      </c>
      <c r="H94" s="81">
        <v>8909.4500000000007</v>
      </c>
      <c r="I94" s="81"/>
      <c r="J94" s="77" t="s">
        <v>1</v>
      </c>
      <c r="K94" s="77" t="s">
        <v>354</v>
      </c>
      <c r="L94" s="77" t="s">
        <v>698</v>
      </c>
    </row>
    <row r="95" spans="1:12" s="77" customFormat="1" x14ac:dyDescent="0.3">
      <c r="A95" s="77" t="s">
        <v>502</v>
      </c>
      <c r="B95" s="77" t="s">
        <v>501</v>
      </c>
      <c r="C95" s="79">
        <v>46282</v>
      </c>
      <c r="D95" s="77" t="s">
        <v>760</v>
      </c>
      <c r="F95" s="77">
        <v>1111.55</v>
      </c>
      <c r="H95" s="81"/>
      <c r="I95" s="81">
        <v>1111.55</v>
      </c>
      <c r="J95" s="77" t="s">
        <v>1</v>
      </c>
      <c r="K95" s="77" t="s">
        <v>354</v>
      </c>
      <c r="L95" s="77" t="s">
        <v>698</v>
      </c>
    </row>
    <row r="96" spans="1:12" s="77" customFormat="1" x14ac:dyDescent="0.3">
      <c r="A96" s="77" t="s">
        <v>502</v>
      </c>
      <c r="B96" s="77" t="s">
        <v>503</v>
      </c>
      <c r="C96" s="79">
        <v>46286</v>
      </c>
      <c r="D96" s="77" t="s">
        <v>760</v>
      </c>
      <c r="G96" s="77">
        <v>1111.55</v>
      </c>
      <c r="H96" s="81">
        <v>1111.55</v>
      </c>
      <c r="I96" s="81"/>
      <c r="J96" s="77" t="s">
        <v>1</v>
      </c>
      <c r="K96" s="77" t="s">
        <v>395</v>
      </c>
      <c r="L96" s="77" t="s">
        <v>698</v>
      </c>
    </row>
    <row r="97" spans="1:12" s="77" customFormat="1" x14ac:dyDescent="0.3">
      <c r="A97" s="77" t="s">
        <v>502</v>
      </c>
      <c r="B97" s="77" t="s">
        <v>501</v>
      </c>
      <c r="C97" s="79">
        <v>46282</v>
      </c>
      <c r="D97" s="77" t="s">
        <v>759</v>
      </c>
      <c r="F97" s="77">
        <v>5124.8100000000004</v>
      </c>
      <c r="H97" s="81"/>
      <c r="I97" s="81">
        <v>5124.8100000000004</v>
      </c>
      <c r="J97" s="77" t="s">
        <v>1</v>
      </c>
      <c r="K97" s="77" t="s">
        <v>354</v>
      </c>
      <c r="L97" s="77" t="s">
        <v>698</v>
      </c>
    </row>
    <row r="98" spans="1:12" s="77" customFormat="1" x14ac:dyDescent="0.3">
      <c r="A98" s="77" t="s">
        <v>502</v>
      </c>
      <c r="B98" s="77" t="s">
        <v>503</v>
      </c>
      <c r="C98" s="79">
        <v>46286</v>
      </c>
      <c r="D98" s="77" t="s">
        <v>759</v>
      </c>
      <c r="G98" s="77">
        <v>5124.8100000000004</v>
      </c>
      <c r="H98" s="81">
        <v>5124.8100000000004</v>
      </c>
      <c r="I98" s="81"/>
      <c r="J98" s="77" t="s">
        <v>1</v>
      </c>
      <c r="K98" s="77" t="s">
        <v>395</v>
      </c>
      <c r="L98" s="77" t="s">
        <v>698</v>
      </c>
    </row>
    <row r="99" spans="1:12" s="77" customFormat="1" x14ac:dyDescent="0.3">
      <c r="A99" s="77" t="s">
        <v>502</v>
      </c>
      <c r="B99" s="77" t="s">
        <v>501</v>
      </c>
      <c r="C99" s="79">
        <v>46282</v>
      </c>
      <c r="D99" s="77" t="s">
        <v>758</v>
      </c>
      <c r="F99" s="77">
        <v>2872.8</v>
      </c>
      <c r="H99" s="81"/>
      <c r="I99" s="81">
        <v>2872.8</v>
      </c>
      <c r="J99" s="77" t="s">
        <v>1</v>
      </c>
      <c r="K99" s="77" t="s">
        <v>354</v>
      </c>
      <c r="L99" s="77" t="s">
        <v>698</v>
      </c>
    </row>
    <row r="100" spans="1:12" s="77" customFormat="1" x14ac:dyDescent="0.3">
      <c r="A100" s="77" t="s">
        <v>502</v>
      </c>
      <c r="B100" s="77" t="s">
        <v>503</v>
      </c>
      <c r="C100" s="79">
        <v>46289</v>
      </c>
      <c r="D100" s="77" t="s">
        <v>758</v>
      </c>
      <c r="G100" s="77">
        <v>2872.8</v>
      </c>
      <c r="H100" s="81">
        <v>2872.8</v>
      </c>
      <c r="I100" s="81"/>
      <c r="J100" s="77" t="s">
        <v>1</v>
      </c>
      <c r="K100" s="77" t="s">
        <v>395</v>
      </c>
      <c r="L100" s="77" t="s">
        <v>698</v>
      </c>
    </row>
    <row r="101" spans="1:12" s="77" customFormat="1" x14ac:dyDescent="0.3">
      <c r="A101" s="77" t="s">
        <v>502</v>
      </c>
      <c r="B101" s="77" t="s">
        <v>501</v>
      </c>
      <c r="C101" s="79">
        <v>46282</v>
      </c>
      <c r="D101" s="77" t="s">
        <v>757</v>
      </c>
      <c r="F101" s="77">
        <v>447804</v>
      </c>
      <c r="H101" s="81"/>
      <c r="I101" s="81">
        <v>447804</v>
      </c>
      <c r="J101" s="77" t="s">
        <v>1</v>
      </c>
      <c r="K101" s="77" t="s">
        <v>354</v>
      </c>
      <c r="L101" s="77" t="s">
        <v>698</v>
      </c>
    </row>
    <row r="102" spans="1:12" s="77" customFormat="1" x14ac:dyDescent="0.3">
      <c r="A102" s="77" t="s">
        <v>502</v>
      </c>
      <c r="B102" s="77" t="s">
        <v>503</v>
      </c>
      <c r="C102" s="79">
        <v>46289</v>
      </c>
      <c r="D102" s="77" t="s">
        <v>757</v>
      </c>
      <c r="G102" s="77">
        <v>447804</v>
      </c>
      <c r="H102" s="81">
        <v>447804</v>
      </c>
      <c r="I102" s="81"/>
      <c r="J102" s="77" t="s">
        <v>1</v>
      </c>
      <c r="K102" s="77" t="s">
        <v>395</v>
      </c>
      <c r="L102" s="77" t="s">
        <v>698</v>
      </c>
    </row>
    <row r="103" spans="1:12" s="77" customFormat="1" x14ac:dyDescent="0.3">
      <c r="A103" s="77" t="s">
        <v>502</v>
      </c>
      <c r="B103" s="77" t="s">
        <v>501</v>
      </c>
      <c r="C103" s="79">
        <v>46286</v>
      </c>
      <c r="D103" s="77" t="s">
        <v>756</v>
      </c>
      <c r="F103" s="77">
        <v>898.17</v>
      </c>
      <c r="H103" s="81"/>
      <c r="I103" s="81">
        <v>898.17</v>
      </c>
      <c r="J103" s="77" t="s">
        <v>1</v>
      </c>
      <c r="K103" s="77" t="s">
        <v>354</v>
      </c>
      <c r="L103" s="77" t="s">
        <v>698</v>
      </c>
    </row>
    <row r="104" spans="1:12" s="77" customFormat="1" x14ac:dyDescent="0.3">
      <c r="A104" s="77" t="s">
        <v>502</v>
      </c>
      <c r="B104" s="77" t="s">
        <v>503</v>
      </c>
      <c r="C104" s="79">
        <v>46288</v>
      </c>
      <c r="D104" s="77" t="s">
        <v>756</v>
      </c>
      <c r="G104" s="77">
        <v>898.17</v>
      </c>
      <c r="H104" s="81">
        <v>898.17</v>
      </c>
      <c r="I104" s="81"/>
      <c r="J104" s="77" t="s">
        <v>1</v>
      </c>
      <c r="K104" s="77" t="s">
        <v>395</v>
      </c>
      <c r="L104" s="77" t="s">
        <v>698</v>
      </c>
    </row>
    <row r="105" spans="1:12" s="77" customFormat="1" x14ac:dyDescent="0.3">
      <c r="A105" s="77" t="s">
        <v>502</v>
      </c>
      <c r="B105" s="77" t="s">
        <v>501</v>
      </c>
      <c r="C105" s="79">
        <v>46286</v>
      </c>
      <c r="D105" s="77" t="s">
        <v>706</v>
      </c>
      <c r="F105" s="77">
        <v>105</v>
      </c>
      <c r="H105" s="78"/>
      <c r="I105" s="78">
        <v>105</v>
      </c>
      <c r="J105" s="77" t="s">
        <v>1</v>
      </c>
      <c r="K105" s="77" t="s">
        <v>354</v>
      </c>
      <c r="L105" s="77" t="s">
        <v>698</v>
      </c>
    </row>
    <row r="106" spans="1:12" s="77" customFormat="1" x14ac:dyDescent="0.3">
      <c r="A106" s="77" t="s">
        <v>502</v>
      </c>
      <c r="B106" s="77" t="s">
        <v>501</v>
      </c>
      <c r="C106" s="79">
        <v>46286</v>
      </c>
      <c r="D106" s="77" t="s">
        <v>707</v>
      </c>
      <c r="F106" s="77">
        <v>609</v>
      </c>
      <c r="H106" s="78"/>
      <c r="I106" s="78">
        <v>609</v>
      </c>
      <c r="J106" s="77" t="s">
        <v>1</v>
      </c>
      <c r="K106" s="77" t="s">
        <v>354</v>
      </c>
      <c r="L106" s="77" t="s">
        <v>698</v>
      </c>
    </row>
    <row r="107" spans="1:12" s="77" customFormat="1" x14ac:dyDescent="0.3">
      <c r="A107" s="77" t="s">
        <v>502</v>
      </c>
      <c r="B107" s="77" t="s">
        <v>501</v>
      </c>
      <c r="C107" s="79">
        <v>46286</v>
      </c>
      <c r="D107" s="77" t="s">
        <v>755</v>
      </c>
      <c r="F107" s="77">
        <v>80000</v>
      </c>
      <c r="H107" s="81"/>
      <c r="I107" s="81">
        <v>80000</v>
      </c>
      <c r="J107" s="77" t="s">
        <v>1</v>
      </c>
      <c r="K107" s="77" t="s">
        <v>354</v>
      </c>
      <c r="L107" s="77" t="s">
        <v>698</v>
      </c>
    </row>
    <row r="108" spans="1:12" s="77" customFormat="1" x14ac:dyDescent="0.3">
      <c r="A108" s="77" t="s">
        <v>502</v>
      </c>
      <c r="B108" s="77" t="s">
        <v>503</v>
      </c>
      <c r="C108" s="79">
        <v>46288</v>
      </c>
      <c r="D108" s="77" t="s">
        <v>755</v>
      </c>
      <c r="G108" s="77">
        <v>80000</v>
      </c>
      <c r="H108" s="81">
        <v>80000</v>
      </c>
      <c r="I108" s="81"/>
      <c r="J108" s="77" t="s">
        <v>1</v>
      </c>
      <c r="K108" s="77" t="s">
        <v>395</v>
      </c>
      <c r="L108" s="77" t="s">
        <v>698</v>
      </c>
    </row>
    <row r="109" spans="1:12" s="77" customFormat="1" x14ac:dyDescent="0.3">
      <c r="A109" s="77" t="s">
        <v>502</v>
      </c>
      <c r="B109" s="77" t="s">
        <v>501</v>
      </c>
      <c r="C109" s="79">
        <v>46286</v>
      </c>
      <c r="D109" s="77" t="s">
        <v>708</v>
      </c>
      <c r="F109" s="77">
        <v>1574.75</v>
      </c>
      <c r="H109" s="78"/>
      <c r="I109" s="78">
        <v>1574.75</v>
      </c>
      <c r="J109" s="77" t="s">
        <v>1</v>
      </c>
      <c r="K109" s="77" t="s">
        <v>354</v>
      </c>
      <c r="L109" s="77" t="s">
        <v>698</v>
      </c>
    </row>
    <row r="110" spans="1:12" s="77" customFormat="1" x14ac:dyDescent="0.3">
      <c r="A110" s="77" t="s">
        <v>502</v>
      </c>
      <c r="B110" s="77" t="s">
        <v>501</v>
      </c>
      <c r="C110" s="79">
        <v>46287</v>
      </c>
      <c r="D110" s="77" t="s">
        <v>709</v>
      </c>
      <c r="F110" s="77">
        <v>52407.49</v>
      </c>
      <c r="H110" s="78"/>
      <c r="I110" s="78">
        <v>52407.49</v>
      </c>
      <c r="J110" s="77" t="s">
        <v>1</v>
      </c>
      <c r="K110" s="77" t="s">
        <v>354</v>
      </c>
      <c r="L110" s="77" t="s">
        <v>698</v>
      </c>
    </row>
    <row r="111" spans="1:12" s="77" customFormat="1" x14ac:dyDescent="0.3">
      <c r="A111" s="77" t="s">
        <v>502</v>
      </c>
      <c r="B111" s="77" t="s">
        <v>501</v>
      </c>
      <c r="C111" s="79">
        <v>46295</v>
      </c>
      <c r="D111" s="77" t="s">
        <v>754</v>
      </c>
      <c r="F111" s="77">
        <v>107.1</v>
      </c>
      <c r="H111" s="81"/>
      <c r="I111" s="81">
        <v>107.1</v>
      </c>
      <c r="J111" s="77" t="s">
        <v>1</v>
      </c>
      <c r="K111" s="77" t="s">
        <v>354</v>
      </c>
      <c r="L111" s="77" t="s">
        <v>698</v>
      </c>
    </row>
    <row r="112" spans="1:12" s="77" customFormat="1" x14ac:dyDescent="0.3">
      <c r="A112" s="77" t="s">
        <v>502</v>
      </c>
      <c r="B112" s="77" t="s">
        <v>503</v>
      </c>
      <c r="C112" s="79">
        <v>46295</v>
      </c>
      <c r="D112" s="77" t="s">
        <v>754</v>
      </c>
      <c r="G112" s="77">
        <v>107.1</v>
      </c>
      <c r="H112" s="81">
        <v>107.1</v>
      </c>
      <c r="I112" s="81"/>
      <c r="J112" s="77" t="s">
        <v>1</v>
      </c>
      <c r="K112" s="77" t="s">
        <v>395</v>
      </c>
      <c r="L112" s="77" t="s">
        <v>698</v>
      </c>
    </row>
    <row r="113" spans="1:12" s="77" customFormat="1" x14ac:dyDescent="0.3">
      <c r="A113" s="77" t="s">
        <v>502</v>
      </c>
      <c r="B113" s="77" t="s">
        <v>501</v>
      </c>
      <c r="C113" s="79">
        <v>46295</v>
      </c>
      <c r="D113" s="77" t="s">
        <v>753</v>
      </c>
      <c r="F113" s="77">
        <v>12345.58</v>
      </c>
      <c r="H113" s="81"/>
      <c r="I113" s="81">
        <v>12345.58</v>
      </c>
      <c r="J113" s="77" t="s">
        <v>1</v>
      </c>
      <c r="K113" s="77" t="s">
        <v>354</v>
      </c>
      <c r="L113" s="77" t="s">
        <v>698</v>
      </c>
    </row>
    <row r="114" spans="1:12" s="77" customFormat="1" x14ac:dyDescent="0.3">
      <c r="A114" s="77" t="s">
        <v>502</v>
      </c>
      <c r="B114" s="77" t="s">
        <v>503</v>
      </c>
      <c r="C114" s="79">
        <v>46295</v>
      </c>
      <c r="D114" s="77" t="s">
        <v>753</v>
      </c>
      <c r="G114" s="77">
        <v>12345.58</v>
      </c>
      <c r="H114" s="81">
        <v>12345.58</v>
      </c>
      <c r="I114" s="81"/>
      <c r="J114" s="77" t="s">
        <v>1</v>
      </c>
      <c r="K114" s="77" t="s">
        <v>395</v>
      </c>
      <c r="L114" s="77" t="s">
        <v>698</v>
      </c>
    </row>
    <row r="115" spans="1:12" s="77" customFormat="1" x14ac:dyDescent="0.3">
      <c r="A115" s="77" t="s">
        <v>502</v>
      </c>
      <c r="B115" s="77" t="s">
        <v>501</v>
      </c>
      <c r="C115" s="79">
        <v>46295</v>
      </c>
      <c r="D115" s="77" t="s">
        <v>752</v>
      </c>
      <c r="F115" s="77">
        <v>25126.51</v>
      </c>
      <c r="H115" s="81"/>
      <c r="I115" s="81">
        <v>25126.51</v>
      </c>
      <c r="J115" s="77" t="s">
        <v>1</v>
      </c>
      <c r="K115" s="77" t="s">
        <v>354</v>
      </c>
      <c r="L115" s="77" t="s">
        <v>698</v>
      </c>
    </row>
    <row r="116" spans="1:12" s="77" customFormat="1" x14ac:dyDescent="0.3">
      <c r="A116" s="77" t="s">
        <v>502</v>
      </c>
      <c r="B116" s="77" t="s">
        <v>503</v>
      </c>
      <c r="C116" s="79">
        <v>46295</v>
      </c>
      <c r="D116" s="77" t="s">
        <v>752</v>
      </c>
      <c r="G116" s="77">
        <v>25126.51</v>
      </c>
      <c r="H116" s="81">
        <v>25126.51</v>
      </c>
      <c r="I116" s="81"/>
      <c r="J116" s="77" t="s">
        <v>1</v>
      </c>
      <c r="K116" s="77" t="s">
        <v>395</v>
      </c>
      <c r="L116" s="77" t="s">
        <v>698</v>
      </c>
    </row>
    <row r="117" spans="1:12" s="77" customFormat="1" x14ac:dyDescent="0.3">
      <c r="A117" s="77" t="s">
        <v>502</v>
      </c>
      <c r="B117" s="77" t="s">
        <v>501</v>
      </c>
      <c r="C117" s="79">
        <v>46273</v>
      </c>
      <c r="D117" s="77" t="s">
        <v>751</v>
      </c>
      <c r="F117" s="77">
        <v>50000</v>
      </c>
      <c r="H117" s="81"/>
      <c r="I117" s="81">
        <v>50000</v>
      </c>
      <c r="J117" s="77" t="s">
        <v>1</v>
      </c>
      <c r="K117" s="77" t="s">
        <v>354</v>
      </c>
      <c r="L117" s="77" t="s">
        <v>698</v>
      </c>
    </row>
    <row r="118" spans="1:12" s="77" customFormat="1" x14ac:dyDescent="0.3">
      <c r="A118" s="77" t="s">
        <v>502</v>
      </c>
      <c r="B118" s="77" t="s">
        <v>503</v>
      </c>
      <c r="C118" s="79">
        <v>46275</v>
      </c>
      <c r="D118" s="77" t="s">
        <v>751</v>
      </c>
      <c r="G118" s="77">
        <v>50000</v>
      </c>
      <c r="H118" s="81">
        <v>50000</v>
      </c>
      <c r="I118" s="81"/>
      <c r="J118" s="77" t="s">
        <v>1</v>
      </c>
      <c r="K118" s="77" t="s">
        <v>395</v>
      </c>
      <c r="L118" s="77" t="s">
        <v>698</v>
      </c>
    </row>
    <row r="119" spans="1:12" s="77" customFormat="1" x14ac:dyDescent="0.3">
      <c r="A119" s="77" t="s">
        <v>502</v>
      </c>
      <c r="B119" s="77" t="s">
        <v>501</v>
      </c>
      <c r="C119" s="79">
        <v>46295</v>
      </c>
      <c r="D119" s="77" t="s">
        <v>710</v>
      </c>
      <c r="F119" s="77">
        <v>477570.05</v>
      </c>
      <c r="H119" s="78"/>
      <c r="I119" s="78">
        <v>477570.05</v>
      </c>
      <c r="J119" s="77" t="s">
        <v>1</v>
      </c>
      <c r="K119" s="77" t="s">
        <v>354</v>
      </c>
      <c r="L119" s="77" t="s">
        <v>698</v>
      </c>
    </row>
    <row r="120" spans="1:12" s="77" customFormat="1" x14ac:dyDescent="0.3">
      <c r="A120" s="77" t="s">
        <v>502</v>
      </c>
      <c r="B120" s="77" t="s">
        <v>501</v>
      </c>
      <c r="C120" s="79">
        <v>46266</v>
      </c>
      <c r="D120" s="77" t="s">
        <v>750</v>
      </c>
      <c r="F120" s="77">
        <v>660526.46</v>
      </c>
      <c r="H120" s="81"/>
      <c r="I120" s="81">
        <v>660526.46</v>
      </c>
      <c r="J120" s="77" t="s">
        <v>1</v>
      </c>
      <c r="K120" s="77" t="s">
        <v>354</v>
      </c>
      <c r="L120" s="77" t="s">
        <v>698</v>
      </c>
    </row>
    <row r="121" spans="1:12" s="77" customFormat="1" x14ac:dyDescent="0.3">
      <c r="A121" s="77" t="s">
        <v>502</v>
      </c>
      <c r="B121" s="77" t="s">
        <v>503</v>
      </c>
      <c r="C121" s="79">
        <v>46273</v>
      </c>
      <c r="D121" s="77" t="s">
        <v>750</v>
      </c>
      <c r="G121" s="77">
        <v>660526.46</v>
      </c>
      <c r="H121" s="81">
        <v>660526.46</v>
      </c>
      <c r="I121" s="81"/>
      <c r="J121" s="77" t="s">
        <v>1</v>
      </c>
      <c r="K121" s="77" t="s">
        <v>395</v>
      </c>
      <c r="L121" s="77" t="s">
        <v>698</v>
      </c>
    </row>
    <row r="122" spans="1:12" s="77" customFormat="1" x14ac:dyDescent="0.3">
      <c r="A122" s="77" t="s">
        <v>502</v>
      </c>
      <c r="B122" s="77" t="s">
        <v>501</v>
      </c>
      <c r="C122" s="79">
        <v>46273</v>
      </c>
      <c r="D122" s="77" t="s">
        <v>749</v>
      </c>
      <c r="F122" s="77">
        <v>428141</v>
      </c>
      <c r="H122" s="81"/>
      <c r="I122" s="81">
        <v>428141</v>
      </c>
      <c r="J122" s="77" t="s">
        <v>1</v>
      </c>
      <c r="K122" s="77" t="s">
        <v>354</v>
      </c>
      <c r="L122" s="77" t="s">
        <v>698</v>
      </c>
    </row>
    <row r="123" spans="1:12" s="77" customFormat="1" x14ac:dyDescent="0.3">
      <c r="A123" s="77" t="s">
        <v>502</v>
      </c>
      <c r="B123" s="77" t="s">
        <v>503</v>
      </c>
      <c r="C123" s="79">
        <v>46279</v>
      </c>
      <c r="D123" s="77" t="s">
        <v>749</v>
      </c>
      <c r="G123" s="77">
        <v>428141</v>
      </c>
      <c r="H123" s="81">
        <v>428141</v>
      </c>
      <c r="I123" s="81"/>
      <c r="J123" s="77" t="s">
        <v>1</v>
      </c>
      <c r="K123" s="77" t="s">
        <v>395</v>
      </c>
      <c r="L123" s="77" t="s">
        <v>698</v>
      </c>
    </row>
    <row r="124" spans="1:12" s="77" customFormat="1" x14ac:dyDescent="0.3">
      <c r="A124" s="77" t="s">
        <v>502</v>
      </c>
      <c r="B124" s="77" t="s">
        <v>501</v>
      </c>
      <c r="C124" s="79">
        <v>46273</v>
      </c>
      <c r="D124" s="77" t="s">
        <v>497</v>
      </c>
      <c r="F124" s="77">
        <v>29364</v>
      </c>
      <c r="H124" s="78"/>
      <c r="I124" s="78">
        <v>29364</v>
      </c>
      <c r="J124" s="77" t="s">
        <v>1</v>
      </c>
      <c r="K124" s="77" t="s">
        <v>354</v>
      </c>
      <c r="L124" s="77" t="s">
        <v>698</v>
      </c>
    </row>
    <row r="125" spans="1:12" s="77" customFormat="1" x14ac:dyDescent="0.3">
      <c r="A125" s="77" t="s">
        <v>502</v>
      </c>
      <c r="B125" s="77" t="s">
        <v>501</v>
      </c>
      <c r="C125" s="79">
        <v>46266</v>
      </c>
      <c r="D125" s="77" t="s">
        <v>748</v>
      </c>
      <c r="F125" s="77">
        <v>10969.84</v>
      </c>
      <c r="H125" s="81"/>
      <c r="I125" s="81">
        <v>10969.84</v>
      </c>
      <c r="J125" s="77" t="s">
        <v>1</v>
      </c>
      <c r="K125" s="77" t="s">
        <v>354</v>
      </c>
      <c r="L125" s="77" t="s">
        <v>698</v>
      </c>
    </row>
    <row r="126" spans="1:12" s="77" customFormat="1" x14ac:dyDescent="0.3">
      <c r="A126" s="77" t="s">
        <v>502</v>
      </c>
      <c r="B126" s="77" t="s">
        <v>503</v>
      </c>
      <c r="C126" s="79">
        <v>46269</v>
      </c>
      <c r="D126" s="77" t="s">
        <v>748</v>
      </c>
      <c r="G126" s="77">
        <v>10969.84</v>
      </c>
      <c r="H126" s="81">
        <v>10969.84</v>
      </c>
      <c r="I126" s="81"/>
      <c r="J126" s="77" t="s">
        <v>1</v>
      </c>
      <c r="K126" s="77" t="s">
        <v>395</v>
      </c>
      <c r="L126" s="77" t="s">
        <v>698</v>
      </c>
    </row>
    <row r="127" spans="1:12" s="77" customFormat="1" x14ac:dyDescent="0.3">
      <c r="A127" s="77" t="s">
        <v>502</v>
      </c>
      <c r="B127" s="77" t="s">
        <v>501</v>
      </c>
      <c r="C127" s="79">
        <v>46286</v>
      </c>
      <c r="D127" s="77" t="s">
        <v>747</v>
      </c>
      <c r="F127" s="77">
        <v>10126.64</v>
      </c>
      <c r="H127" s="81"/>
      <c r="I127" s="81">
        <v>10126.64</v>
      </c>
      <c r="J127" s="77" t="s">
        <v>1</v>
      </c>
      <c r="K127" s="77" t="s">
        <v>354</v>
      </c>
      <c r="L127" s="77" t="s">
        <v>698</v>
      </c>
    </row>
    <row r="128" spans="1:12" s="77" customFormat="1" x14ac:dyDescent="0.3">
      <c r="A128" s="77" t="s">
        <v>502</v>
      </c>
      <c r="B128" s="77" t="s">
        <v>503</v>
      </c>
      <c r="C128" s="79">
        <v>46288</v>
      </c>
      <c r="D128" s="77" t="s">
        <v>747</v>
      </c>
      <c r="G128" s="77">
        <v>10126.64</v>
      </c>
      <c r="H128" s="81">
        <v>10126.64</v>
      </c>
      <c r="I128" s="81"/>
      <c r="J128" s="77" t="s">
        <v>1</v>
      </c>
      <c r="K128" s="77" t="s">
        <v>395</v>
      </c>
      <c r="L128" s="77" t="s">
        <v>698</v>
      </c>
    </row>
    <row r="129" spans="1:12" s="77" customFormat="1" x14ac:dyDescent="0.3">
      <c r="A129" s="77" t="s">
        <v>502</v>
      </c>
      <c r="B129" s="77" t="s">
        <v>501</v>
      </c>
      <c r="C129" s="79">
        <v>46286</v>
      </c>
      <c r="D129" s="77" t="s">
        <v>746</v>
      </c>
      <c r="F129" s="77">
        <v>11299.82</v>
      </c>
      <c r="H129" s="81"/>
      <c r="I129" s="81">
        <v>11299.82</v>
      </c>
      <c r="J129" s="77" t="s">
        <v>1</v>
      </c>
      <c r="K129" s="77" t="s">
        <v>354</v>
      </c>
      <c r="L129" s="77" t="s">
        <v>698</v>
      </c>
    </row>
    <row r="130" spans="1:12" s="77" customFormat="1" x14ac:dyDescent="0.3">
      <c r="A130" s="77" t="s">
        <v>502</v>
      </c>
      <c r="B130" s="77" t="s">
        <v>503</v>
      </c>
      <c r="C130" s="79">
        <v>46288</v>
      </c>
      <c r="D130" s="77" t="s">
        <v>746</v>
      </c>
      <c r="G130" s="77">
        <v>11299.82</v>
      </c>
      <c r="H130" s="81">
        <v>11299.82</v>
      </c>
      <c r="I130" s="81"/>
      <c r="J130" s="77" t="s">
        <v>1</v>
      </c>
      <c r="K130" s="77" t="s">
        <v>395</v>
      </c>
      <c r="L130" s="77" t="s">
        <v>698</v>
      </c>
    </row>
    <row r="131" spans="1:12" s="77" customFormat="1" x14ac:dyDescent="0.3">
      <c r="A131" s="77" t="s">
        <v>502</v>
      </c>
      <c r="B131" s="77" t="s">
        <v>501</v>
      </c>
      <c r="C131" s="79">
        <v>46266</v>
      </c>
      <c r="D131" s="77" t="s">
        <v>745</v>
      </c>
      <c r="F131" s="77">
        <v>5329.3</v>
      </c>
      <c r="H131" s="81"/>
      <c r="I131" s="81">
        <v>5329.3</v>
      </c>
      <c r="J131" s="77" t="s">
        <v>1</v>
      </c>
      <c r="K131" s="77" t="s">
        <v>354</v>
      </c>
      <c r="L131" s="77" t="s">
        <v>698</v>
      </c>
    </row>
    <row r="132" spans="1:12" s="77" customFormat="1" x14ac:dyDescent="0.3">
      <c r="A132" s="77" t="s">
        <v>502</v>
      </c>
      <c r="B132" s="77" t="s">
        <v>503</v>
      </c>
      <c r="C132" s="79">
        <v>46269</v>
      </c>
      <c r="D132" s="77" t="s">
        <v>745</v>
      </c>
      <c r="G132" s="77">
        <v>5329.3</v>
      </c>
      <c r="H132" s="81">
        <v>5329.3</v>
      </c>
      <c r="I132" s="81"/>
      <c r="J132" s="77" t="s">
        <v>1</v>
      </c>
      <c r="K132" s="77" t="s">
        <v>395</v>
      </c>
      <c r="L132" s="77" t="s">
        <v>698</v>
      </c>
    </row>
    <row r="133" spans="1:12" s="77" customFormat="1" x14ac:dyDescent="0.3">
      <c r="A133" s="77" t="s">
        <v>502</v>
      </c>
      <c r="B133" s="77" t="s">
        <v>501</v>
      </c>
      <c r="C133" s="79">
        <v>46273</v>
      </c>
      <c r="D133" s="77" t="s">
        <v>744</v>
      </c>
      <c r="F133" s="77">
        <v>11161.05</v>
      </c>
      <c r="H133" s="81"/>
      <c r="I133" s="81">
        <v>11161.05</v>
      </c>
      <c r="J133" s="77" t="s">
        <v>1</v>
      </c>
      <c r="K133" s="77" t="s">
        <v>354</v>
      </c>
      <c r="L133" s="77" t="s">
        <v>698</v>
      </c>
    </row>
    <row r="134" spans="1:12" s="77" customFormat="1" x14ac:dyDescent="0.3">
      <c r="A134" s="77" t="s">
        <v>502</v>
      </c>
      <c r="B134" s="77" t="s">
        <v>503</v>
      </c>
      <c r="C134" s="79">
        <v>46275</v>
      </c>
      <c r="D134" s="77" t="s">
        <v>744</v>
      </c>
      <c r="G134" s="77">
        <v>11161.05</v>
      </c>
      <c r="H134" s="81">
        <v>11161.05</v>
      </c>
      <c r="I134" s="81"/>
      <c r="J134" s="77" t="s">
        <v>1</v>
      </c>
      <c r="K134" s="77" t="s">
        <v>395</v>
      </c>
      <c r="L134" s="77" t="s">
        <v>698</v>
      </c>
    </row>
    <row r="135" spans="1:12" s="77" customFormat="1" x14ac:dyDescent="0.3">
      <c r="A135" s="77" t="s">
        <v>502</v>
      </c>
      <c r="B135" s="77" t="s">
        <v>501</v>
      </c>
      <c r="C135" s="79">
        <v>46276</v>
      </c>
      <c r="D135" s="77" t="s">
        <v>743</v>
      </c>
      <c r="F135" s="77">
        <v>35376.730000000003</v>
      </c>
      <c r="H135" s="81"/>
      <c r="I135" s="81">
        <v>35376.730000000003</v>
      </c>
      <c r="J135" s="77" t="s">
        <v>1</v>
      </c>
      <c r="K135" s="77" t="s">
        <v>354</v>
      </c>
      <c r="L135" s="77" t="s">
        <v>698</v>
      </c>
    </row>
    <row r="136" spans="1:12" s="77" customFormat="1" x14ac:dyDescent="0.3">
      <c r="A136" s="77" t="s">
        <v>502</v>
      </c>
      <c r="B136" s="77" t="s">
        <v>503</v>
      </c>
      <c r="C136" s="79">
        <v>46280</v>
      </c>
      <c r="D136" s="77" t="s">
        <v>743</v>
      </c>
      <c r="G136" s="77">
        <v>35376.730000000003</v>
      </c>
      <c r="H136" s="81">
        <v>35376.730000000003</v>
      </c>
      <c r="I136" s="81"/>
      <c r="J136" s="77" t="s">
        <v>1</v>
      </c>
      <c r="K136" s="77" t="s">
        <v>395</v>
      </c>
      <c r="L136" s="77" t="s">
        <v>698</v>
      </c>
    </row>
    <row r="137" spans="1:12" s="77" customFormat="1" x14ac:dyDescent="0.3">
      <c r="A137" s="77" t="s">
        <v>502</v>
      </c>
      <c r="B137" s="77" t="s">
        <v>501</v>
      </c>
      <c r="C137" s="79">
        <v>46281</v>
      </c>
      <c r="D137" s="77" t="s">
        <v>742</v>
      </c>
      <c r="F137" s="77">
        <v>3084.38</v>
      </c>
      <c r="H137" s="81"/>
      <c r="I137" s="81">
        <v>3084.38</v>
      </c>
      <c r="J137" s="77" t="s">
        <v>1</v>
      </c>
      <c r="K137" s="77" t="s">
        <v>354</v>
      </c>
      <c r="L137" s="77" t="s">
        <v>698</v>
      </c>
    </row>
    <row r="138" spans="1:12" s="77" customFormat="1" x14ac:dyDescent="0.3">
      <c r="A138" s="77" t="s">
        <v>502</v>
      </c>
      <c r="B138" s="77" t="s">
        <v>503</v>
      </c>
      <c r="C138" s="79">
        <v>46283</v>
      </c>
      <c r="D138" s="77" t="s">
        <v>742</v>
      </c>
      <c r="G138" s="77">
        <v>3084.38</v>
      </c>
      <c r="H138" s="81">
        <v>3084.38</v>
      </c>
      <c r="I138" s="81"/>
      <c r="J138" s="77" t="s">
        <v>1</v>
      </c>
      <c r="K138" s="77" t="s">
        <v>395</v>
      </c>
      <c r="L138" s="77" t="s">
        <v>698</v>
      </c>
    </row>
    <row r="139" spans="1:12" s="77" customFormat="1" x14ac:dyDescent="0.3">
      <c r="A139" s="77" t="s">
        <v>502</v>
      </c>
      <c r="B139" s="77" t="s">
        <v>501</v>
      </c>
      <c r="C139" s="79">
        <v>46294</v>
      </c>
      <c r="D139" s="77" t="s">
        <v>741</v>
      </c>
      <c r="F139" s="77">
        <v>10285.89</v>
      </c>
      <c r="H139" s="81"/>
      <c r="I139" s="81">
        <v>10285.89</v>
      </c>
      <c r="J139" s="77" t="s">
        <v>1</v>
      </c>
      <c r="K139" s="77" t="s">
        <v>354</v>
      </c>
      <c r="L139" s="77" t="s">
        <v>698</v>
      </c>
    </row>
    <row r="140" spans="1:12" s="77" customFormat="1" x14ac:dyDescent="0.3">
      <c r="A140" s="77" t="s">
        <v>502</v>
      </c>
      <c r="B140" s="77" t="s">
        <v>503</v>
      </c>
      <c r="C140" s="79">
        <v>46295</v>
      </c>
      <c r="D140" s="77" t="s">
        <v>741</v>
      </c>
      <c r="G140" s="77">
        <v>10285.89</v>
      </c>
      <c r="H140" s="81">
        <v>10285.89</v>
      </c>
      <c r="I140" s="81"/>
      <c r="J140" s="77" t="s">
        <v>1</v>
      </c>
      <c r="K140" s="77" t="s">
        <v>395</v>
      </c>
      <c r="L140" s="77" t="s">
        <v>698</v>
      </c>
    </row>
    <row r="141" spans="1:12" s="77" customFormat="1" x14ac:dyDescent="0.3">
      <c r="A141" s="77" t="s">
        <v>502</v>
      </c>
      <c r="B141" s="77" t="s">
        <v>501</v>
      </c>
      <c r="C141" s="79">
        <v>46266</v>
      </c>
      <c r="D141" s="77" t="s">
        <v>740</v>
      </c>
      <c r="F141" s="77">
        <v>2752.26</v>
      </c>
      <c r="H141" s="81"/>
      <c r="I141" s="81">
        <v>2752.26</v>
      </c>
      <c r="J141" s="77" t="s">
        <v>1</v>
      </c>
      <c r="K141" s="77" t="s">
        <v>354</v>
      </c>
      <c r="L141" s="77" t="s">
        <v>698</v>
      </c>
    </row>
    <row r="142" spans="1:12" s="77" customFormat="1" x14ac:dyDescent="0.3">
      <c r="A142" s="77" t="s">
        <v>502</v>
      </c>
      <c r="B142" s="77" t="s">
        <v>503</v>
      </c>
      <c r="C142" s="79">
        <v>46269</v>
      </c>
      <c r="D142" s="77" t="s">
        <v>740</v>
      </c>
      <c r="G142" s="77">
        <v>2752.26</v>
      </c>
      <c r="H142" s="81">
        <v>2752.26</v>
      </c>
      <c r="I142" s="81"/>
      <c r="J142" s="77" t="s">
        <v>1</v>
      </c>
      <c r="K142" s="77" t="s">
        <v>395</v>
      </c>
      <c r="L142" s="77" t="s">
        <v>698</v>
      </c>
    </row>
    <row r="143" spans="1:12" s="77" customFormat="1" x14ac:dyDescent="0.3">
      <c r="A143" s="77" t="s">
        <v>502</v>
      </c>
      <c r="B143" s="77" t="s">
        <v>501</v>
      </c>
      <c r="C143" s="79">
        <v>46294</v>
      </c>
      <c r="D143" s="77" t="s">
        <v>739</v>
      </c>
      <c r="F143" s="77">
        <v>7434.54</v>
      </c>
      <c r="H143" s="81"/>
      <c r="I143" s="81">
        <v>7434.54</v>
      </c>
      <c r="J143" s="77" t="s">
        <v>1</v>
      </c>
      <c r="K143" s="77" t="s">
        <v>354</v>
      </c>
      <c r="L143" s="77" t="s">
        <v>698</v>
      </c>
    </row>
    <row r="144" spans="1:12" s="77" customFormat="1" x14ac:dyDescent="0.3">
      <c r="A144" s="77" t="s">
        <v>502</v>
      </c>
      <c r="B144" s="77" t="s">
        <v>503</v>
      </c>
      <c r="C144" s="79">
        <v>46295</v>
      </c>
      <c r="D144" s="77" t="s">
        <v>739</v>
      </c>
      <c r="G144" s="77">
        <v>7434.54</v>
      </c>
      <c r="H144" s="81">
        <v>7434.54</v>
      </c>
      <c r="I144" s="81"/>
      <c r="J144" s="77" t="s">
        <v>1</v>
      </c>
      <c r="K144" s="77" t="s">
        <v>395</v>
      </c>
      <c r="L144" s="77" t="s">
        <v>698</v>
      </c>
    </row>
    <row r="145" spans="1:12" s="77" customFormat="1" x14ac:dyDescent="0.3">
      <c r="A145" s="77" t="s">
        <v>502</v>
      </c>
      <c r="B145" s="77" t="s">
        <v>501</v>
      </c>
      <c r="C145" s="79">
        <v>46294</v>
      </c>
      <c r="D145" s="77" t="s">
        <v>738</v>
      </c>
      <c r="F145" s="77">
        <v>1715.6</v>
      </c>
      <c r="H145" s="81"/>
      <c r="I145" s="81">
        <v>1715.6</v>
      </c>
      <c r="J145" s="77" t="s">
        <v>1</v>
      </c>
      <c r="K145" s="77" t="s">
        <v>354</v>
      </c>
      <c r="L145" s="77" t="s">
        <v>698</v>
      </c>
    </row>
    <row r="146" spans="1:12" s="77" customFormat="1" x14ac:dyDescent="0.3">
      <c r="A146" s="77" t="s">
        <v>502</v>
      </c>
      <c r="B146" s="77" t="s">
        <v>503</v>
      </c>
      <c r="C146" s="79">
        <v>46295</v>
      </c>
      <c r="D146" s="77" t="s">
        <v>738</v>
      </c>
      <c r="G146" s="77">
        <v>1715.6</v>
      </c>
      <c r="H146" s="81">
        <v>1715.6</v>
      </c>
      <c r="I146" s="81"/>
      <c r="J146" s="77" t="s">
        <v>1</v>
      </c>
      <c r="K146" s="77" t="s">
        <v>395</v>
      </c>
      <c r="L146" s="77" t="s">
        <v>698</v>
      </c>
    </row>
    <row r="147" spans="1:12" s="77" customFormat="1" x14ac:dyDescent="0.3">
      <c r="A147" s="77" t="s">
        <v>502</v>
      </c>
      <c r="B147" s="77" t="s">
        <v>501</v>
      </c>
      <c r="C147" s="79">
        <v>46273</v>
      </c>
      <c r="D147" s="77" t="s">
        <v>737</v>
      </c>
      <c r="F147" s="77">
        <v>809.77</v>
      </c>
      <c r="H147" s="81"/>
      <c r="I147" s="81">
        <v>809.77</v>
      </c>
      <c r="J147" s="77" t="s">
        <v>1</v>
      </c>
      <c r="K147" s="77" t="s">
        <v>354</v>
      </c>
      <c r="L147" s="77" t="s">
        <v>698</v>
      </c>
    </row>
    <row r="148" spans="1:12" s="77" customFormat="1" x14ac:dyDescent="0.3">
      <c r="A148" s="77" t="s">
        <v>502</v>
      </c>
      <c r="B148" s="77" t="s">
        <v>503</v>
      </c>
      <c r="C148" s="79">
        <v>46275</v>
      </c>
      <c r="D148" s="77" t="s">
        <v>737</v>
      </c>
      <c r="G148" s="77">
        <v>809.77</v>
      </c>
      <c r="H148" s="81">
        <v>809.77</v>
      </c>
      <c r="I148" s="81"/>
      <c r="J148" s="77" t="s">
        <v>1</v>
      </c>
      <c r="K148" s="77" t="s">
        <v>395</v>
      </c>
      <c r="L148" s="77" t="s">
        <v>698</v>
      </c>
    </row>
    <row r="149" spans="1:12" s="77" customFormat="1" x14ac:dyDescent="0.3">
      <c r="A149" s="77" t="s">
        <v>502</v>
      </c>
      <c r="B149" s="77" t="s">
        <v>501</v>
      </c>
      <c r="C149" s="79">
        <v>46273</v>
      </c>
      <c r="D149" s="77" t="s">
        <v>736</v>
      </c>
      <c r="F149" s="77">
        <v>12015.5</v>
      </c>
      <c r="H149" s="81"/>
      <c r="I149" s="81">
        <v>12015.5</v>
      </c>
      <c r="J149" s="77" t="s">
        <v>1</v>
      </c>
      <c r="K149" s="77" t="s">
        <v>354</v>
      </c>
      <c r="L149" s="77" t="s">
        <v>698</v>
      </c>
    </row>
    <row r="150" spans="1:12" s="77" customFormat="1" x14ac:dyDescent="0.3">
      <c r="A150" s="77" t="s">
        <v>502</v>
      </c>
      <c r="B150" s="77" t="s">
        <v>503</v>
      </c>
      <c r="C150" s="79">
        <v>46275</v>
      </c>
      <c r="D150" s="77" t="s">
        <v>736</v>
      </c>
      <c r="G150" s="77">
        <v>12015.5</v>
      </c>
      <c r="H150" s="81">
        <v>12015.5</v>
      </c>
      <c r="I150" s="81"/>
      <c r="J150" s="77" t="s">
        <v>1</v>
      </c>
      <c r="K150" s="77" t="s">
        <v>395</v>
      </c>
      <c r="L150" s="77" t="s">
        <v>698</v>
      </c>
    </row>
    <row r="151" spans="1:12" s="77" customFormat="1" x14ac:dyDescent="0.3">
      <c r="A151" s="77" t="s">
        <v>502</v>
      </c>
      <c r="B151" s="77" t="s">
        <v>501</v>
      </c>
      <c r="C151" s="79">
        <v>46266</v>
      </c>
      <c r="D151" s="77" t="s">
        <v>735</v>
      </c>
      <c r="F151" s="77">
        <v>105</v>
      </c>
      <c r="H151" s="81"/>
      <c r="I151" s="81">
        <v>105</v>
      </c>
      <c r="J151" s="77" t="s">
        <v>1</v>
      </c>
      <c r="K151" s="77" t="s">
        <v>354</v>
      </c>
      <c r="L151" s="77" t="s">
        <v>698</v>
      </c>
    </row>
    <row r="152" spans="1:12" s="77" customFormat="1" x14ac:dyDescent="0.3">
      <c r="A152" s="77" t="s">
        <v>502</v>
      </c>
      <c r="B152" s="77" t="s">
        <v>503</v>
      </c>
      <c r="C152" s="79">
        <v>46279</v>
      </c>
      <c r="D152" s="77" t="s">
        <v>735</v>
      </c>
      <c r="G152" s="77">
        <v>105</v>
      </c>
      <c r="H152" s="81">
        <v>105</v>
      </c>
      <c r="I152" s="81"/>
      <c r="J152" s="77" t="s">
        <v>1</v>
      </c>
      <c r="K152" s="77" t="s">
        <v>395</v>
      </c>
      <c r="L152" s="77" t="s">
        <v>698</v>
      </c>
    </row>
    <row r="153" spans="1:12" s="77" customFormat="1" x14ac:dyDescent="0.3">
      <c r="A153" s="77" t="s">
        <v>502</v>
      </c>
      <c r="B153" s="77" t="s">
        <v>501</v>
      </c>
      <c r="C153" s="79">
        <v>46266</v>
      </c>
      <c r="D153" s="77" t="s">
        <v>734</v>
      </c>
      <c r="F153" s="77">
        <v>40000</v>
      </c>
      <c r="H153" s="81"/>
      <c r="I153" s="81">
        <v>40000</v>
      </c>
      <c r="J153" s="77" t="s">
        <v>1</v>
      </c>
      <c r="K153" s="77" t="s">
        <v>354</v>
      </c>
      <c r="L153" s="77" t="s">
        <v>698</v>
      </c>
    </row>
    <row r="154" spans="1:12" s="77" customFormat="1" x14ac:dyDescent="0.3">
      <c r="A154" s="77" t="s">
        <v>502</v>
      </c>
      <c r="B154" s="77" t="s">
        <v>503</v>
      </c>
      <c r="C154" s="79">
        <v>46282</v>
      </c>
      <c r="D154" s="77" t="s">
        <v>734</v>
      </c>
      <c r="G154" s="77">
        <v>40000</v>
      </c>
      <c r="H154" s="81">
        <v>40000</v>
      </c>
      <c r="I154" s="81"/>
      <c r="J154" s="77" t="s">
        <v>1</v>
      </c>
      <c r="K154" s="77" t="s">
        <v>395</v>
      </c>
      <c r="L154" s="77" t="s">
        <v>698</v>
      </c>
    </row>
    <row r="155" spans="1:12" s="77" customFormat="1" x14ac:dyDescent="0.3">
      <c r="A155" s="77" t="s">
        <v>502</v>
      </c>
      <c r="B155" s="77" t="s">
        <v>501</v>
      </c>
      <c r="C155" s="79">
        <v>46266</v>
      </c>
      <c r="D155" s="77" t="s">
        <v>733</v>
      </c>
      <c r="F155" s="77">
        <v>10000</v>
      </c>
      <c r="H155" s="81"/>
      <c r="I155" s="81">
        <v>10000</v>
      </c>
      <c r="J155" s="77" t="s">
        <v>1</v>
      </c>
      <c r="K155" s="77" t="s">
        <v>354</v>
      </c>
      <c r="L155" s="77" t="s">
        <v>698</v>
      </c>
    </row>
    <row r="156" spans="1:12" s="77" customFormat="1" x14ac:dyDescent="0.3">
      <c r="A156" s="77" t="s">
        <v>502</v>
      </c>
      <c r="B156" s="77" t="s">
        <v>501</v>
      </c>
      <c r="C156" s="79">
        <v>46281</v>
      </c>
      <c r="D156" s="77" t="s">
        <v>733</v>
      </c>
      <c r="G156" s="77">
        <v>10000</v>
      </c>
      <c r="H156" s="81">
        <v>10000</v>
      </c>
      <c r="I156" s="81"/>
      <c r="J156" s="77" t="s">
        <v>1</v>
      </c>
      <c r="K156" s="77" t="s">
        <v>354</v>
      </c>
      <c r="L156" s="77" t="s">
        <v>698</v>
      </c>
    </row>
    <row r="157" spans="1:12" s="77" customFormat="1" x14ac:dyDescent="0.3">
      <c r="A157" s="77" t="s">
        <v>502</v>
      </c>
      <c r="B157" s="77" t="s">
        <v>501</v>
      </c>
      <c r="C157" s="79">
        <v>46266</v>
      </c>
      <c r="D157" s="77" t="s">
        <v>732</v>
      </c>
      <c r="F157" s="77">
        <v>11370.42</v>
      </c>
      <c r="H157" s="81"/>
      <c r="I157" s="81">
        <v>11370.42</v>
      </c>
      <c r="J157" s="77" t="s">
        <v>1</v>
      </c>
      <c r="K157" s="77" t="s">
        <v>354</v>
      </c>
      <c r="L157" s="77" t="s">
        <v>698</v>
      </c>
    </row>
    <row r="158" spans="1:12" s="77" customFormat="1" x14ac:dyDescent="0.3">
      <c r="A158" s="77" t="s">
        <v>502</v>
      </c>
      <c r="B158" s="77" t="s">
        <v>503</v>
      </c>
      <c r="C158" s="79">
        <v>46279</v>
      </c>
      <c r="D158" s="77" t="s">
        <v>732</v>
      </c>
      <c r="G158" s="77">
        <v>11370.42</v>
      </c>
      <c r="H158" s="81">
        <v>11370.42</v>
      </c>
      <c r="I158" s="81"/>
      <c r="J158" s="77" t="s">
        <v>1</v>
      </c>
      <c r="K158" s="77" t="s">
        <v>395</v>
      </c>
      <c r="L158" s="77" t="s">
        <v>698</v>
      </c>
    </row>
    <row r="159" spans="1:12" s="77" customFormat="1" x14ac:dyDescent="0.3">
      <c r="A159" s="77" t="s">
        <v>502</v>
      </c>
      <c r="B159" s="77" t="s">
        <v>501</v>
      </c>
      <c r="C159" s="79">
        <v>46274</v>
      </c>
      <c r="D159" s="77" t="s">
        <v>731</v>
      </c>
      <c r="F159" s="77">
        <v>47957.88</v>
      </c>
      <c r="H159" s="81"/>
      <c r="I159" s="81">
        <v>47957.88</v>
      </c>
      <c r="J159" s="77" t="s">
        <v>1</v>
      </c>
      <c r="K159" s="77" t="s">
        <v>354</v>
      </c>
      <c r="L159" s="77" t="s">
        <v>698</v>
      </c>
    </row>
    <row r="160" spans="1:12" s="77" customFormat="1" x14ac:dyDescent="0.3">
      <c r="A160" s="77" t="s">
        <v>502</v>
      </c>
      <c r="B160" s="77" t="s">
        <v>503</v>
      </c>
      <c r="C160" s="79">
        <v>46276</v>
      </c>
      <c r="D160" s="77" t="s">
        <v>731</v>
      </c>
      <c r="G160" s="77">
        <v>47957.88</v>
      </c>
      <c r="H160" s="81">
        <v>47957.88</v>
      </c>
      <c r="I160" s="81"/>
      <c r="J160" s="77" t="s">
        <v>1</v>
      </c>
      <c r="K160" s="77" t="s">
        <v>395</v>
      </c>
      <c r="L160" s="77" t="s">
        <v>698</v>
      </c>
    </row>
    <row r="161" spans="1:12" s="77" customFormat="1" x14ac:dyDescent="0.3">
      <c r="A161" s="77" t="s">
        <v>502</v>
      </c>
      <c r="B161" s="77" t="s">
        <v>501</v>
      </c>
      <c r="C161" s="79">
        <v>46273</v>
      </c>
      <c r="D161" s="77" t="s">
        <v>730</v>
      </c>
      <c r="F161" s="77">
        <v>69.3</v>
      </c>
      <c r="H161" s="81"/>
      <c r="I161" s="81">
        <v>69.3</v>
      </c>
      <c r="J161" s="77" t="s">
        <v>1</v>
      </c>
      <c r="K161" s="77" t="s">
        <v>354</v>
      </c>
      <c r="L161" s="77" t="s">
        <v>698</v>
      </c>
    </row>
    <row r="162" spans="1:12" s="77" customFormat="1" x14ac:dyDescent="0.3">
      <c r="A162" s="77" t="s">
        <v>502</v>
      </c>
      <c r="B162" s="77" t="s">
        <v>503</v>
      </c>
      <c r="C162" s="79">
        <v>46279</v>
      </c>
      <c r="D162" s="77" t="s">
        <v>730</v>
      </c>
      <c r="G162" s="77">
        <v>69.3</v>
      </c>
      <c r="H162" s="81">
        <v>69.3</v>
      </c>
      <c r="I162" s="81"/>
      <c r="J162" s="77" t="s">
        <v>1</v>
      </c>
      <c r="K162" s="77" t="s">
        <v>395</v>
      </c>
      <c r="L162" s="77" t="s">
        <v>698</v>
      </c>
    </row>
    <row r="163" spans="1:12" s="77" customFormat="1" x14ac:dyDescent="0.3">
      <c r="A163" s="77" t="s">
        <v>502</v>
      </c>
      <c r="B163" s="77" t="s">
        <v>501</v>
      </c>
      <c r="C163" s="79">
        <v>46274</v>
      </c>
      <c r="D163" s="77" t="s">
        <v>729</v>
      </c>
      <c r="F163" s="77">
        <v>11923</v>
      </c>
      <c r="H163" s="81"/>
      <c r="I163" s="81">
        <v>11923</v>
      </c>
      <c r="J163" s="77" t="s">
        <v>1</v>
      </c>
      <c r="K163" s="77" t="s">
        <v>354</v>
      </c>
      <c r="L163" s="77" t="s">
        <v>698</v>
      </c>
    </row>
    <row r="164" spans="1:12" s="77" customFormat="1" x14ac:dyDescent="0.3">
      <c r="A164" s="77" t="s">
        <v>502</v>
      </c>
      <c r="B164" s="77" t="s">
        <v>503</v>
      </c>
      <c r="C164" s="79">
        <v>46279</v>
      </c>
      <c r="D164" s="77" t="s">
        <v>729</v>
      </c>
      <c r="G164" s="77">
        <v>11923</v>
      </c>
      <c r="H164" s="81">
        <v>11923</v>
      </c>
      <c r="I164" s="81"/>
      <c r="J164" s="77" t="s">
        <v>1</v>
      </c>
      <c r="K164" s="77" t="s">
        <v>395</v>
      </c>
      <c r="L164" s="77" t="s">
        <v>698</v>
      </c>
    </row>
    <row r="165" spans="1:12" s="77" customFormat="1" x14ac:dyDescent="0.3">
      <c r="A165" s="77" t="s">
        <v>502</v>
      </c>
      <c r="B165" s="77" t="s">
        <v>501</v>
      </c>
      <c r="C165" s="79">
        <v>46274</v>
      </c>
      <c r="D165" s="77" t="s">
        <v>728</v>
      </c>
      <c r="F165" s="77">
        <v>2500</v>
      </c>
      <c r="H165" s="81"/>
      <c r="I165" s="81">
        <v>2500</v>
      </c>
      <c r="J165" s="77" t="s">
        <v>1</v>
      </c>
      <c r="K165" s="77" t="s">
        <v>354</v>
      </c>
      <c r="L165" s="77" t="s">
        <v>698</v>
      </c>
    </row>
    <row r="166" spans="1:12" s="77" customFormat="1" x14ac:dyDescent="0.3">
      <c r="A166" s="77" t="s">
        <v>502</v>
      </c>
      <c r="B166" s="77" t="s">
        <v>501</v>
      </c>
      <c r="C166" s="79">
        <v>46289</v>
      </c>
      <c r="D166" s="77" t="s">
        <v>728</v>
      </c>
      <c r="G166" s="77">
        <v>2500</v>
      </c>
      <c r="H166" s="81">
        <v>2500</v>
      </c>
      <c r="I166" s="81"/>
      <c r="J166" s="77" t="s">
        <v>1</v>
      </c>
      <c r="K166" s="77" t="s">
        <v>354</v>
      </c>
      <c r="L166" s="77" t="s">
        <v>698</v>
      </c>
    </row>
    <row r="167" spans="1:12" s="77" customFormat="1" x14ac:dyDescent="0.3">
      <c r="A167" s="77" t="s">
        <v>502</v>
      </c>
      <c r="B167" s="77" t="s">
        <v>501</v>
      </c>
      <c r="C167" s="79">
        <v>46286</v>
      </c>
      <c r="D167" s="77" t="s">
        <v>727</v>
      </c>
      <c r="F167" s="77">
        <v>16800</v>
      </c>
      <c r="H167" s="81"/>
      <c r="I167" s="81">
        <v>16800</v>
      </c>
      <c r="J167" s="77" t="s">
        <v>1</v>
      </c>
      <c r="K167" s="77" t="s">
        <v>354</v>
      </c>
      <c r="L167" s="77" t="s">
        <v>698</v>
      </c>
    </row>
    <row r="168" spans="1:12" s="77" customFormat="1" x14ac:dyDescent="0.3">
      <c r="A168" s="77" t="s">
        <v>502</v>
      </c>
      <c r="B168" s="77" t="s">
        <v>503</v>
      </c>
      <c r="C168" s="79">
        <v>46289</v>
      </c>
      <c r="D168" s="77" t="s">
        <v>727</v>
      </c>
      <c r="G168" s="77">
        <v>16800</v>
      </c>
      <c r="H168" s="81">
        <v>16800</v>
      </c>
      <c r="I168" s="81"/>
      <c r="J168" s="77" t="s">
        <v>1</v>
      </c>
      <c r="K168" s="77" t="s">
        <v>395</v>
      </c>
      <c r="L168" s="77" t="s">
        <v>698</v>
      </c>
    </row>
    <row r="169" spans="1:12" s="77" customFormat="1" x14ac:dyDescent="0.3">
      <c r="A169" s="77" t="s">
        <v>502</v>
      </c>
      <c r="B169" s="77" t="s">
        <v>501</v>
      </c>
      <c r="C169" s="79">
        <v>46286</v>
      </c>
      <c r="D169" s="77" t="s">
        <v>726</v>
      </c>
      <c r="F169" s="77">
        <v>11282.78</v>
      </c>
      <c r="H169" s="81"/>
      <c r="I169" s="81">
        <v>11282.78</v>
      </c>
      <c r="J169" s="77" t="s">
        <v>1</v>
      </c>
      <c r="K169" s="77" t="s">
        <v>354</v>
      </c>
      <c r="L169" s="77" t="s">
        <v>698</v>
      </c>
    </row>
    <row r="170" spans="1:12" s="77" customFormat="1" x14ac:dyDescent="0.3">
      <c r="A170" s="77" t="s">
        <v>502</v>
      </c>
      <c r="B170" s="77" t="s">
        <v>503</v>
      </c>
      <c r="C170" s="79">
        <v>46289</v>
      </c>
      <c r="D170" s="77" t="s">
        <v>726</v>
      </c>
      <c r="G170" s="77">
        <v>11282.78</v>
      </c>
      <c r="H170" s="81">
        <v>11282.78</v>
      </c>
      <c r="I170" s="81"/>
      <c r="J170" s="77" t="s">
        <v>1</v>
      </c>
      <c r="K170" s="77" t="s">
        <v>395</v>
      </c>
      <c r="L170" s="77" t="s">
        <v>698</v>
      </c>
    </row>
    <row r="171" spans="1:12" s="77" customFormat="1" x14ac:dyDescent="0.3">
      <c r="A171" s="77" t="s">
        <v>502</v>
      </c>
      <c r="B171" s="77" t="s">
        <v>501</v>
      </c>
      <c r="C171" s="79">
        <v>46283</v>
      </c>
      <c r="D171" s="77" t="s">
        <v>711</v>
      </c>
      <c r="F171" s="77">
        <v>31926</v>
      </c>
      <c r="H171" s="78"/>
      <c r="I171" s="78">
        <v>31926</v>
      </c>
      <c r="J171" s="77" t="s">
        <v>1</v>
      </c>
      <c r="K171" s="77" t="s">
        <v>354</v>
      </c>
      <c r="L171" s="77" t="s">
        <v>698</v>
      </c>
    </row>
    <row r="172" spans="1:12" s="77" customFormat="1" x14ac:dyDescent="0.3">
      <c r="A172" s="77" t="s">
        <v>502</v>
      </c>
      <c r="B172" s="77" t="s">
        <v>501</v>
      </c>
      <c r="C172" s="79">
        <v>46287</v>
      </c>
      <c r="D172" s="77" t="s">
        <v>725</v>
      </c>
      <c r="F172" s="77">
        <v>1058.76</v>
      </c>
      <c r="H172" s="81"/>
      <c r="I172" s="81">
        <v>1058.76</v>
      </c>
      <c r="J172" s="77" t="s">
        <v>1</v>
      </c>
      <c r="K172" s="77" t="s">
        <v>354</v>
      </c>
      <c r="L172" s="77" t="s">
        <v>698</v>
      </c>
    </row>
    <row r="173" spans="1:12" s="77" customFormat="1" x14ac:dyDescent="0.3">
      <c r="A173" s="77" t="s">
        <v>502</v>
      </c>
      <c r="B173" s="77" t="s">
        <v>503</v>
      </c>
      <c r="C173" s="79">
        <v>46289</v>
      </c>
      <c r="D173" s="77" t="s">
        <v>725</v>
      </c>
      <c r="G173" s="77">
        <v>1058.76</v>
      </c>
      <c r="H173" s="81">
        <v>1058.76</v>
      </c>
      <c r="I173" s="81"/>
      <c r="J173" s="77" t="s">
        <v>1</v>
      </c>
      <c r="K173" s="77" t="s">
        <v>395</v>
      </c>
      <c r="L173" s="77" t="s">
        <v>698</v>
      </c>
    </row>
    <row r="174" spans="1:12" s="77" customFormat="1" x14ac:dyDescent="0.3">
      <c r="A174" s="77" t="s">
        <v>502</v>
      </c>
      <c r="B174" s="77" t="s">
        <v>501</v>
      </c>
      <c r="C174" s="79">
        <v>46287</v>
      </c>
      <c r="D174" s="77" t="s">
        <v>724</v>
      </c>
      <c r="F174" s="77">
        <v>225</v>
      </c>
      <c r="H174" s="81"/>
      <c r="I174" s="81">
        <v>225</v>
      </c>
      <c r="J174" s="77" t="s">
        <v>1</v>
      </c>
      <c r="K174" s="77" t="s">
        <v>354</v>
      </c>
      <c r="L174" s="77" t="s">
        <v>698</v>
      </c>
    </row>
    <row r="175" spans="1:12" s="77" customFormat="1" x14ac:dyDescent="0.3">
      <c r="A175" s="77" t="s">
        <v>502</v>
      </c>
      <c r="B175" s="77" t="s">
        <v>503</v>
      </c>
      <c r="C175" s="79">
        <v>46289</v>
      </c>
      <c r="D175" s="77" t="s">
        <v>724</v>
      </c>
      <c r="G175" s="77">
        <v>225</v>
      </c>
      <c r="H175" s="81">
        <v>225</v>
      </c>
      <c r="I175" s="81"/>
      <c r="J175" s="77" t="s">
        <v>1</v>
      </c>
      <c r="K175" s="77" t="s">
        <v>395</v>
      </c>
      <c r="L175" s="77" t="s">
        <v>698</v>
      </c>
    </row>
    <row r="176" spans="1:12" s="77" customFormat="1" x14ac:dyDescent="0.3">
      <c r="A176" s="77" t="s">
        <v>502</v>
      </c>
      <c r="B176" s="77" t="s">
        <v>501</v>
      </c>
      <c r="C176" s="79">
        <v>46281</v>
      </c>
      <c r="D176" s="77" t="s">
        <v>723</v>
      </c>
      <c r="F176" s="77">
        <v>87184.5</v>
      </c>
      <c r="H176" s="81"/>
      <c r="I176" s="81">
        <v>87184.5</v>
      </c>
      <c r="J176" s="77" t="s">
        <v>1</v>
      </c>
      <c r="K176" s="77" t="s">
        <v>354</v>
      </c>
      <c r="L176" s="77" t="s">
        <v>698</v>
      </c>
    </row>
    <row r="177" spans="1:12" s="77" customFormat="1" x14ac:dyDescent="0.3">
      <c r="A177" s="77" t="s">
        <v>502</v>
      </c>
      <c r="B177" s="77" t="s">
        <v>501</v>
      </c>
      <c r="C177" s="79">
        <v>46289</v>
      </c>
      <c r="D177" s="77" t="s">
        <v>723</v>
      </c>
      <c r="G177" s="77">
        <v>87184.5</v>
      </c>
      <c r="H177" s="81">
        <v>87184.5</v>
      </c>
      <c r="I177" s="81"/>
      <c r="J177" s="77" t="s">
        <v>1</v>
      </c>
      <c r="K177" s="77" t="s">
        <v>354</v>
      </c>
      <c r="L177" s="77" t="s">
        <v>698</v>
      </c>
    </row>
    <row r="178" spans="1:12" s="77" customFormat="1" x14ac:dyDescent="0.3">
      <c r="A178" s="77" t="s">
        <v>502</v>
      </c>
      <c r="B178" s="77" t="s">
        <v>501</v>
      </c>
      <c r="C178" s="79">
        <v>46294</v>
      </c>
      <c r="D178" s="77" t="s">
        <v>722</v>
      </c>
      <c r="F178" s="77">
        <v>90065</v>
      </c>
      <c r="H178" s="81"/>
      <c r="I178" s="81">
        <v>90065</v>
      </c>
      <c r="J178" s="77" t="s">
        <v>1</v>
      </c>
      <c r="K178" s="77" t="s">
        <v>354</v>
      </c>
      <c r="L178" s="77" t="s">
        <v>698</v>
      </c>
    </row>
    <row r="179" spans="1:12" s="77" customFormat="1" x14ac:dyDescent="0.3">
      <c r="A179" s="77" t="s">
        <v>502</v>
      </c>
      <c r="B179" s="77" t="s">
        <v>501</v>
      </c>
      <c r="C179" s="79">
        <v>46295</v>
      </c>
      <c r="D179" s="77" t="s">
        <v>722</v>
      </c>
      <c r="G179" s="77">
        <v>90065</v>
      </c>
      <c r="H179" s="81">
        <v>90065</v>
      </c>
      <c r="I179" s="81"/>
      <c r="J179" s="77" t="s">
        <v>1</v>
      </c>
      <c r="K179" s="77" t="s">
        <v>354</v>
      </c>
      <c r="L179" s="77" t="s">
        <v>698</v>
      </c>
    </row>
    <row r="180" spans="1:12" s="77" customFormat="1" x14ac:dyDescent="0.3">
      <c r="A180" s="77" t="s">
        <v>502</v>
      </c>
      <c r="B180" s="77" t="s">
        <v>501</v>
      </c>
      <c r="C180" s="79">
        <v>46294</v>
      </c>
      <c r="D180" s="77" t="s">
        <v>721</v>
      </c>
      <c r="F180" s="77">
        <v>6425.87</v>
      </c>
      <c r="H180" s="81"/>
      <c r="I180" s="81">
        <v>6425.87</v>
      </c>
      <c r="J180" s="77" t="s">
        <v>1</v>
      </c>
      <c r="K180" s="77" t="s">
        <v>354</v>
      </c>
      <c r="L180" s="77" t="s">
        <v>698</v>
      </c>
    </row>
    <row r="181" spans="1:12" s="77" customFormat="1" x14ac:dyDescent="0.3">
      <c r="A181" s="77" t="s">
        <v>502</v>
      </c>
      <c r="B181" s="77" t="s">
        <v>503</v>
      </c>
      <c r="C181" s="79">
        <v>46295</v>
      </c>
      <c r="D181" s="77" t="s">
        <v>721</v>
      </c>
      <c r="G181" s="77">
        <v>6425.87</v>
      </c>
      <c r="H181" s="81">
        <v>6425.87</v>
      </c>
      <c r="I181" s="81"/>
      <c r="J181" s="77" t="s">
        <v>1</v>
      </c>
      <c r="K181" s="77" t="s">
        <v>395</v>
      </c>
      <c r="L181" s="77" t="s">
        <v>698</v>
      </c>
    </row>
    <row r="182" spans="1:12" s="77" customFormat="1" x14ac:dyDescent="0.3">
      <c r="A182" s="77" t="s">
        <v>502</v>
      </c>
      <c r="B182" s="77" t="s">
        <v>503</v>
      </c>
      <c r="C182" s="79">
        <v>46279</v>
      </c>
      <c r="D182" s="77" t="s">
        <v>591</v>
      </c>
      <c r="G182" s="77">
        <v>6448.9</v>
      </c>
      <c r="H182" s="82">
        <v>6448.9</v>
      </c>
      <c r="I182" s="78"/>
      <c r="J182" s="77" t="s">
        <v>1</v>
      </c>
      <c r="K182" s="77" t="s">
        <v>395</v>
      </c>
      <c r="L182" s="77" t="s">
        <v>698</v>
      </c>
    </row>
    <row r="183" spans="1:12" s="77" customFormat="1" x14ac:dyDescent="0.3">
      <c r="A183" s="77" t="s">
        <v>502</v>
      </c>
      <c r="B183" s="77" t="s">
        <v>501</v>
      </c>
      <c r="C183" s="79">
        <v>46266</v>
      </c>
      <c r="D183" s="77" t="s">
        <v>720</v>
      </c>
      <c r="F183" s="77">
        <v>14097</v>
      </c>
      <c r="H183" s="81"/>
      <c r="I183" s="81">
        <v>14097</v>
      </c>
      <c r="J183" s="77" t="s">
        <v>1</v>
      </c>
      <c r="K183" s="77" t="s">
        <v>354</v>
      </c>
      <c r="L183" s="77" t="s">
        <v>698</v>
      </c>
    </row>
    <row r="184" spans="1:12" s="77" customFormat="1" x14ac:dyDescent="0.3">
      <c r="A184" s="77" t="s">
        <v>502</v>
      </c>
      <c r="B184" s="77" t="s">
        <v>501</v>
      </c>
      <c r="C184" s="79">
        <v>46282</v>
      </c>
      <c r="D184" s="77" t="s">
        <v>720</v>
      </c>
      <c r="G184" s="77">
        <v>14097</v>
      </c>
      <c r="H184" s="81">
        <v>14097</v>
      </c>
      <c r="I184" s="81"/>
      <c r="J184" s="77" t="s">
        <v>1</v>
      </c>
      <c r="K184" s="77" t="s">
        <v>354</v>
      </c>
      <c r="L184" s="77" t="s">
        <v>698</v>
      </c>
    </row>
    <row r="185" spans="1:12" s="77" customFormat="1" x14ac:dyDescent="0.3">
      <c r="A185" s="77" t="s">
        <v>502</v>
      </c>
      <c r="B185" s="77" t="s">
        <v>501</v>
      </c>
      <c r="C185" s="79">
        <v>46273</v>
      </c>
      <c r="D185" s="77" t="s">
        <v>719</v>
      </c>
      <c r="F185" s="77">
        <v>14287.5</v>
      </c>
      <c r="H185" s="81"/>
      <c r="I185" s="81">
        <v>14287.5</v>
      </c>
      <c r="J185" s="77" t="s">
        <v>1</v>
      </c>
      <c r="K185" s="77" t="s">
        <v>354</v>
      </c>
      <c r="L185" s="77" t="s">
        <v>698</v>
      </c>
    </row>
    <row r="186" spans="1:12" s="77" customFormat="1" x14ac:dyDescent="0.3">
      <c r="A186" s="77" t="s">
        <v>502</v>
      </c>
      <c r="B186" s="77" t="s">
        <v>503</v>
      </c>
      <c r="C186" s="79">
        <v>46282</v>
      </c>
      <c r="D186" s="77" t="s">
        <v>719</v>
      </c>
      <c r="G186" s="77">
        <v>14287.5</v>
      </c>
      <c r="H186" s="81">
        <v>14287.5</v>
      </c>
      <c r="I186" s="81"/>
      <c r="J186" s="77" t="s">
        <v>1</v>
      </c>
      <c r="K186" s="77" t="s">
        <v>395</v>
      </c>
      <c r="L186" s="77" t="s">
        <v>698</v>
      </c>
    </row>
    <row r="187" spans="1:12" s="77" customFormat="1" x14ac:dyDescent="0.3">
      <c r="A187" s="77" t="s">
        <v>99</v>
      </c>
      <c r="B187" s="77" t="s">
        <v>104</v>
      </c>
      <c r="C187" s="79">
        <v>46288</v>
      </c>
      <c r="E187" s="77" t="s">
        <v>548</v>
      </c>
      <c r="F187" s="77">
        <v>450</v>
      </c>
      <c r="H187" s="78"/>
      <c r="I187" s="78">
        <v>450</v>
      </c>
      <c r="J187" s="77" t="s">
        <v>1</v>
      </c>
      <c r="L187" s="77" t="s">
        <v>698</v>
      </c>
    </row>
    <row r="188" spans="1:12" s="77" customFormat="1" x14ac:dyDescent="0.3">
      <c r="A188" s="77" t="s">
        <v>99</v>
      </c>
      <c r="B188" s="77" t="s">
        <v>100</v>
      </c>
      <c r="C188" s="79">
        <v>46266</v>
      </c>
      <c r="E188" s="77" t="s">
        <v>548</v>
      </c>
      <c r="G188" s="77">
        <v>30130</v>
      </c>
      <c r="H188" s="78">
        <v>30130</v>
      </c>
      <c r="I188" s="78"/>
      <c r="J188" s="77" t="s">
        <v>1</v>
      </c>
      <c r="L188" s="77" t="s">
        <v>698</v>
      </c>
    </row>
    <row r="189" spans="1:12" s="77" customFormat="1" x14ac:dyDescent="0.3">
      <c r="A189" s="77" t="s">
        <v>99</v>
      </c>
      <c r="B189" s="77" t="s">
        <v>100</v>
      </c>
      <c r="C189" s="79">
        <v>46274</v>
      </c>
      <c r="E189" s="77" t="s">
        <v>548</v>
      </c>
      <c r="G189" s="77">
        <v>249308.36</v>
      </c>
      <c r="H189" s="81">
        <v>249308.36</v>
      </c>
      <c r="I189" s="78"/>
      <c r="J189" s="77" t="s">
        <v>1</v>
      </c>
      <c r="L189" s="77" t="s">
        <v>698</v>
      </c>
    </row>
    <row r="190" spans="1:12" s="77" customFormat="1" x14ac:dyDescent="0.3">
      <c r="A190" s="77" t="s">
        <v>99</v>
      </c>
      <c r="B190" s="77" t="s">
        <v>100</v>
      </c>
      <c r="C190" s="79">
        <v>46275</v>
      </c>
      <c r="E190" s="77" t="s">
        <v>548</v>
      </c>
      <c r="G190" s="77">
        <v>8558161.1500000004</v>
      </c>
      <c r="H190" s="78">
        <v>8558161.1500000004</v>
      </c>
      <c r="I190" s="78"/>
      <c r="J190" s="77" t="s">
        <v>1</v>
      </c>
      <c r="L190" s="77" t="s">
        <v>698</v>
      </c>
    </row>
    <row r="191" spans="1:12" s="77" customFormat="1" x14ac:dyDescent="0.3">
      <c r="A191" s="77" t="s">
        <v>99</v>
      </c>
      <c r="B191" s="77" t="s">
        <v>100</v>
      </c>
      <c r="C191" s="79">
        <v>46281</v>
      </c>
      <c r="E191" s="77" t="s">
        <v>548</v>
      </c>
      <c r="G191" s="77">
        <v>225235.96</v>
      </c>
      <c r="H191" s="81">
        <v>225235.96</v>
      </c>
      <c r="I191" s="78"/>
      <c r="J191" s="77" t="s">
        <v>1</v>
      </c>
      <c r="L191" s="77" t="s">
        <v>698</v>
      </c>
    </row>
    <row r="192" spans="1:12" s="77" customFormat="1" x14ac:dyDescent="0.3">
      <c r="A192" s="77" t="s">
        <v>99</v>
      </c>
      <c r="B192" s="77" t="s">
        <v>100</v>
      </c>
      <c r="C192" s="79">
        <v>46287</v>
      </c>
      <c r="E192" s="77" t="s">
        <v>548</v>
      </c>
      <c r="G192" s="77">
        <v>118456.5</v>
      </c>
      <c r="H192" s="90">
        <v>118456.5</v>
      </c>
      <c r="I192" s="78"/>
      <c r="J192" s="77" t="s">
        <v>1</v>
      </c>
      <c r="L192" s="77" t="s">
        <v>698</v>
      </c>
    </row>
    <row r="193" spans="1:12" s="77" customFormat="1" x14ac:dyDescent="0.3">
      <c r="A193" s="77" t="s">
        <v>551</v>
      </c>
      <c r="B193" s="77" t="s">
        <v>550</v>
      </c>
      <c r="C193" s="79">
        <v>46287</v>
      </c>
      <c r="D193" s="77" t="s">
        <v>714</v>
      </c>
      <c r="E193" s="77" t="s">
        <v>471</v>
      </c>
      <c r="F193" s="77">
        <v>48479.5</v>
      </c>
      <c r="H193" s="78"/>
      <c r="I193" s="89">
        <v>48479.5</v>
      </c>
      <c r="J193" s="77" t="s">
        <v>1</v>
      </c>
      <c r="K193" s="77" t="s">
        <v>106</v>
      </c>
      <c r="L193" s="77" t="s">
        <v>698</v>
      </c>
    </row>
    <row r="194" spans="1:12" s="77" customFormat="1" x14ac:dyDescent="0.3">
      <c r="A194" s="77" t="s">
        <v>551</v>
      </c>
      <c r="B194" s="77" t="s">
        <v>550</v>
      </c>
      <c r="C194" s="79">
        <v>46287</v>
      </c>
      <c r="D194" s="77" t="s">
        <v>715</v>
      </c>
      <c r="E194" s="77" t="s">
        <v>471</v>
      </c>
      <c r="F194" s="77">
        <v>58582</v>
      </c>
      <c r="H194" s="78"/>
      <c r="I194" s="88">
        <v>58582</v>
      </c>
      <c r="J194" s="77" t="s">
        <v>1</v>
      </c>
      <c r="K194" s="77" t="s">
        <v>106</v>
      </c>
      <c r="L194" s="77" t="s">
        <v>698</v>
      </c>
    </row>
    <row r="195" spans="1:12" s="77" customFormat="1" x14ac:dyDescent="0.3">
      <c r="A195" s="77" t="s">
        <v>502</v>
      </c>
      <c r="B195" s="77" t="s">
        <v>501</v>
      </c>
      <c r="C195" s="79">
        <v>46294</v>
      </c>
      <c r="D195" s="77" t="s">
        <v>699</v>
      </c>
      <c r="F195" s="77">
        <v>11395</v>
      </c>
      <c r="H195" s="78"/>
      <c r="I195" s="87">
        <v>11395</v>
      </c>
      <c r="J195" s="77" t="s">
        <v>1</v>
      </c>
      <c r="K195" s="77" t="s">
        <v>354</v>
      </c>
      <c r="L195" s="77" t="s">
        <v>698</v>
      </c>
    </row>
    <row r="196" spans="1:12" s="77" customFormat="1" x14ac:dyDescent="0.3">
      <c r="A196" s="77" t="s">
        <v>99</v>
      </c>
      <c r="B196" s="77" t="s">
        <v>100</v>
      </c>
      <c r="C196" s="79">
        <v>46294</v>
      </c>
      <c r="E196" s="77" t="s">
        <v>548</v>
      </c>
      <c r="G196" s="77">
        <v>284792.18</v>
      </c>
      <c r="H196" s="78">
        <v>284792.18</v>
      </c>
      <c r="I196" s="78"/>
      <c r="J196" s="77" t="s">
        <v>1</v>
      </c>
      <c r="L196" s="77" t="s">
        <v>698</v>
      </c>
    </row>
    <row r="197" spans="1:12" s="77" customFormat="1" x14ac:dyDescent="0.3">
      <c r="A197" s="77" t="s">
        <v>99</v>
      </c>
      <c r="B197" s="77" t="s">
        <v>100</v>
      </c>
      <c r="C197" s="79">
        <v>46295</v>
      </c>
      <c r="E197" s="77" t="s">
        <v>548</v>
      </c>
      <c r="G197" s="77">
        <v>145.6</v>
      </c>
      <c r="H197" s="78">
        <v>145.6</v>
      </c>
      <c r="I197" s="78"/>
      <c r="J197" s="77" t="s">
        <v>1</v>
      </c>
      <c r="L197" s="77" t="s">
        <v>698</v>
      </c>
    </row>
    <row r="198" spans="1:12" s="77" customFormat="1" x14ac:dyDescent="0.3">
      <c r="A198" s="77" t="s">
        <v>551</v>
      </c>
      <c r="B198" s="77" t="s">
        <v>550</v>
      </c>
      <c r="C198" s="79">
        <v>46266</v>
      </c>
      <c r="D198" s="77" t="s">
        <v>718</v>
      </c>
      <c r="E198" s="77" t="s">
        <v>471</v>
      </c>
      <c r="F198" s="77">
        <v>160928.85999999999</v>
      </c>
      <c r="H198" s="78"/>
      <c r="I198" s="82">
        <v>160928.85999999999</v>
      </c>
      <c r="J198" s="77" t="s">
        <v>1</v>
      </c>
      <c r="K198" s="77" t="s">
        <v>106</v>
      </c>
      <c r="L198" s="77" t="s">
        <v>698</v>
      </c>
    </row>
    <row r="199" spans="1:12" s="77" customFormat="1" x14ac:dyDescent="0.3">
      <c r="A199" s="77" t="s">
        <v>551</v>
      </c>
      <c r="B199" s="77" t="s">
        <v>550</v>
      </c>
      <c r="C199" s="79">
        <v>46275</v>
      </c>
      <c r="D199" s="77" t="s">
        <v>717</v>
      </c>
      <c r="E199" s="77" t="s">
        <v>471</v>
      </c>
      <c r="F199" s="77">
        <v>249308.36</v>
      </c>
      <c r="H199" s="78"/>
      <c r="I199" s="81">
        <v>249308.36</v>
      </c>
      <c r="J199" s="77" t="s">
        <v>1</v>
      </c>
      <c r="K199" s="77" t="s">
        <v>106</v>
      </c>
      <c r="L199" s="77" t="s">
        <v>698</v>
      </c>
    </row>
    <row r="200" spans="1:12" s="77" customFormat="1" x14ac:dyDescent="0.3">
      <c r="A200" s="77" t="s">
        <v>551</v>
      </c>
      <c r="B200" s="77" t="s">
        <v>550</v>
      </c>
      <c r="C200" s="79">
        <v>46275</v>
      </c>
      <c r="D200" s="77" t="s">
        <v>712</v>
      </c>
      <c r="E200" s="77" t="s">
        <v>471</v>
      </c>
      <c r="F200" s="77">
        <v>25205.599999999999</v>
      </c>
      <c r="H200" s="78"/>
      <c r="I200" s="78">
        <v>25205.599999999999</v>
      </c>
      <c r="J200" s="77" t="s">
        <v>1</v>
      </c>
      <c r="K200" s="77" t="s">
        <v>106</v>
      </c>
      <c r="L200" s="77" t="s">
        <v>698</v>
      </c>
    </row>
    <row r="201" spans="1:12" s="77" customFormat="1" x14ac:dyDescent="0.3">
      <c r="A201" s="77" t="s">
        <v>551</v>
      </c>
      <c r="B201" s="77" t="s">
        <v>550</v>
      </c>
      <c r="C201" s="79">
        <v>46275</v>
      </c>
      <c r="D201" s="77" t="s">
        <v>713</v>
      </c>
      <c r="E201" s="77" t="s">
        <v>471</v>
      </c>
      <c r="F201" s="77">
        <v>1341080.6599999999</v>
      </c>
      <c r="H201" s="78"/>
      <c r="I201" s="78">
        <v>1341080.6599999999</v>
      </c>
      <c r="J201" s="77" t="s">
        <v>1</v>
      </c>
      <c r="K201" s="77" t="s">
        <v>106</v>
      </c>
      <c r="L201" s="77" t="s">
        <v>698</v>
      </c>
    </row>
    <row r="202" spans="1:12" s="77" customFormat="1" x14ac:dyDescent="0.3">
      <c r="A202" s="77" t="s">
        <v>551</v>
      </c>
      <c r="B202" s="77" t="s">
        <v>550</v>
      </c>
      <c r="C202" s="79">
        <v>46282</v>
      </c>
      <c r="D202" s="77" t="s">
        <v>716</v>
      </c>
      <c r="E202" s="77" t="s">
        <v>471</v>
      </c>
      <c r="F202" s="77">
        <v>225235.96</v>
      </c>
      <c r="H202" s="78"/>
      <c r="I202" s="81">
        <v>225235.96</v>
      </c>
      <c r="J202" s="77" t="s">
        <v>1</v>
      </c>
      <c r="K202" s="77" t="s">
        <v>106</v>
      </c>
      <c r="L202" s="77" t="s">
        <v>698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2A60-35CE-4EE3-9D64-BF6B09BDC9FE}">
  <dimension ref="A1:G399"/>
  <sheetViews>
    <sheetView topLeftCell="A298" zoomScaleNormal="100" workbookViewId="0">
      <selection activeCell="E302" sqref="E302:E307"/>
    </sheetView>
  </sheetViews>
  <sheetFormatPr defaultColWidth="9.109375" defaultRowHeight="15.6" x14ac:dyDescent="0.3"/>
  <cols>
    <col min="1" max="1" width="10.109375" style="1" bestFit="1" customWidth="1"/>
    <col min="2" max="2" width="12.109375" style="2" customWidth="1"/>
    <col min="3" max="3" width="24.44140625" style="1" customWidth="1"/>
    <col min="4" max="4" width="61.44140625" style="25" customWidth="1"/>
    <col min="5" max="5" width="16.5546875" style="26" bestFit="1" customWidth="1"/>
    <col min="6" max="6" width="14.6640625" style="1" customWidth="1"/>
    <col min="7" max="16384" width="9.109375" style="1"/>
  </cols>
  <sheetData>
    <row r="1" spans="1:5" x14ac:dyDescent="0.3">
      <c r="D1" s="3"/>
      <c r="E1" s="4"/>
    </row>
    <row r="2" spans="1:5" x14ac:dyDescent="0.3">
      <c r="B2" s="2" t="s">
        <v>0</v>
      </c>
      <c r="C2" s="2">
        <v>46265</v>
      </c>
      <c r="D2" s="3" t="s">
        <v>1</v>
      </c>
      <c r="E2" s="5"/>
    </row>
    <row r="3" spans="1:5" ht="14.4" customHeight="1" x14ac:dyDescent="0.3">
      <c r="A3" s="6" t="s">
        <v>2</v>
      </c>
      <c r="B3" s="6"/>
      <c r="C3" s="6"/>
      <c r="D3" s="6"/>
      <c r="E3" s="7"/>
    </row>
    <row r="4" spans="1:5" x14ac:dyDescent="0.3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</row>
    <row r="5" spans="1:5" x14ac:dyDescent="0.3">
      <c r="A5" s="11" t="s">
        <v>8</v>
      </c>
      <c r="B5" s="12">
        <v>44601</v>
      </c>
      <c r="C5" s="11" t="s">
        <v>9</v>
      </c>
      <c r="D5" s="13" t="s">
        <v>10</v>
      </c>
      <c r="E5" s="14">
        <v>11136</v>
      </c>
    </row>
    <row r="6" spans="1:5" x14ac:dyDescent="0.3">
      <c r="A6" s="11" t="s">
        <v>8</v>
      </c>
      <c r="B6" s="12">
        <v>44726</v>
      </c>
      <c r="C6" s="11" t="s">
        <v>11</v>
      </c>
      <c r="D6" s="13" t="s">
        <v>12</v>
      </c>
      <c r="E6" s="14">
        <v>4.9999999999272404E-2</v>
      </c>
    </row>
    <row r="7" spans="1:5" x14ac:dyDescent="0.3">
      <c r="A7" s="11" t="s">
        <v>13</v>
      </c>
      <c r="B7" s="12">
        <v>44776</v>
      </c>
      <c r="C7" s="11" t="s">
        <v>14</v>
      </c>
      <c r="D7" s="13" t="s">
        <v>15</v>
      </c>
      <c r="E7" s="14">
        <v>270</v>
      </c>
    </row>
    <row r="8" spans="1:5" x14ac:dyDescent="0.3">
      <c r="A8" s="11" t="s">
        <v>13</v>
      </c>
      <c r="B8" s="12">
        <v>44781</v>
      </c>
      <c r="C8" s="11" t="s">
        <v>16</v>
      </c>
      <c r="D8" s="13" t="s">
        <v>17</v>
      </c>
      <c r="E8" s="14">
        <v>15.110000000000582</v>
      </c>
    </row>
    <row r="9" spans="1:5" x14ac:dyDescent="0.3">
      <c r="A9" s="11" t="s">
        <v>13</v>
      </c>
      <c r="B9" s="12">
        <v>44781</v>
      </c>
      <c r="C9" s="11" t="s">
        <v>18</v>
      </c>
      <c r="D9" s="13" t="s">
        <v>19</v>
      </c>
      <c r="E9" s="14">
        <v>35.840000000011059</v>
      </c>
    </row>
    <row r="10" spans="1:5" x14ac:dyDescent="0.3">
      <c r="A10" s="11" t="s">
        <v>13</v>
      </c>
      <c r="B10" s="12">
        <v>44798</v>
      </c>
      <c r="C10" s="11" t="s">
        <v>20</v>
      </c>
      <c r="D10" s="13" t="s">
        <v>17</v>
      </c>
      <c r="E10" s="14">
        <v>10.720000000001164</v>
      </c>
    </row>
    <row r="11" spans="1:5" x14ac:dyDescent="0.3">
      <c r="A11" s="11" t="s">
        <v>13</v>
      </c>
      <c r="B11" s="12">
        <v>44816</v>
      </c>
      <c r="C11" s="11" t="s">
        <v>21</v>
      </c>
      <c r="D11" s="13" t="s">
        <v>22</v>
      </c>
      <c r="E11" s="14">
        <v>0.14999999999417923</v>
      </c>
    </row>
    <row r="12" spans="1:5" x14ac:dyDescent="0.3">
      <c r="A12" s="11"/>
      <c r="B12" s="12">
        <v>44853</v>
      </c>
      <c r="C12" s="11" t="s">
        <v>23</v>
      </c>
      <c r="D12" s="13"/>
      <c r="E12" s="14">
        <v>98661.73</v>
      </c>
    </row>
    <row r="13" spans="1:5" x14ac:dyDescent="0.3">
      <c r="A13" s="11"/>
      <c r="B13" s="12">
        <v>44860</v>
      </c>
      <c r="C13" s="11" t="s">
        <v>24</v>
      </c>
      <c r="D13" s="13"/>
      <c r="E13" s="14">
        <v>33638.28</v>
      </c>
    </row>
    <row r="14" spans="1:5" x14ac:dyDescent="0.3">
      <c r="A14" s="11" t="s">
        <v>8</v>
      </c>
      <c r="B14" s="12">
        <v>44868</v>
      </c>
      <c r="C14" s="11" t="s">
        <v>25</v>
      </c>
      <c r="D14" s="13" t="s">
        <v>26</v>
      </c>
      <c r="E14" s="14">
        <v>0.40000000000009095</v>
      </c>
    </row>
    <row r="15" spans="1:5" x14ac:dyDescent="0.3">
      <c r="A15" s="11" t="s">
        <v>13</v>
      </c>
      <c r="B15" s="12">
        <v>44911</v>
      </c>
      <c r="C15" s="11" t="s">
        <v>27</v>
      </c>
      <c r="D15" s="13" t="s">
        <v>28</v>
      </c>
      <c r="E15" s="14">
        <v>0.30000000000291038</v>
      </c>
    </row>
    <row r="16" spans="1:5" x14ac:dyDescent="0.3">
      <c r="A16" s="11" t="s">
        <v>8</v>
      </c>
      <c r="B16" s="12">
        <v>44987</v>
      </c>
      <c r="C16" s="11" t="s">
        <v>29</v>
      </c>
      <c r="D16" s="13" t="s">
        <v>30</v>
      </c>
      <c r="E16" s="14">
        <v>36</v>
      </c>
    </row>
    <row r="17" spans="1:5" x14ac:dyDescent="0.3">
      <c r="A17" s="11"/>
      <c r="B17" s="12">
        <v>45002</v>
      </c>
      <c r="C17" s="11" t="s">
        <v>31</v>
      </c>
      <c r="D17" s="13"/>
      <c r="E17" s="14">
        <v>22269.99</v>
      </c>
    </row>
    <row r="18" spans="1:5" x14ac:dyDescent="0.3">
      <c r="A18" s="11" t="s">
        <v>8</v>
      </c>
      <c r="B18" s="12">
        <v>45015</v>
      </c>
      <c r="C18" s="11" t="s">
        <v>32</v>
      </c>
      <c r="D18" s="13" t="s">
        <v>33</v>
      </c>
      <c r="E18" s="14">
        <v>5137.54</v>
      </c>
    </row>
    <row r="19" spans="1:5" x14ac:dyDescent="0.3">
      <c r="A19" s="11" t="s">
        <v>8</v>
      </c>
      <c r="B19" s="12">
        <v>45021</v>
      </c>
      <c r="C19" s="11" t="s">
        <v>34</v>
      </c>
      <c r="D19" s="13" t="s">
        <v>35</v>
      </c>
      <c r="E19" s="14">
        <v>800.61</v>
      </c>
    </row>
    <row r="20" spans="1:5" x14ac:dyDescent="0.3">
      <c r="A20" s="11" t="s">
        <v>8</v>
      </c>
      <c r="B20" s="12">
        <v>45026</v>
      </c>
      <c r="C20" s="11" t="s">
        <v>36</v>
      </c>
      <c r="D20" s="13" t="s">
        <v>37</v>
      </c>
      <c r="E20" s="14">
        <v>71325</v>
      </c>
    </row>
    <row r="21" spans="1:5" x14ac:dyDescent="0.3">
      <c r="A21" s="11" t="s">
        <v>8</v>
      </c>
      <c r="B21" s="12">
        <v>45029</v>
      </c>
      <c r="C21" s="11" t="s">
        <v>38</v>
      </c>
      <c r="D21" s="13" t="s">
        <v>39</v>
      </c>
      <c r="E21" s="14">
        <v>6000</v>
      </c>
    </row>
    <row r="22" spans="1:5" x14ac:dyDescent="0.3">
      <c r="A22" s="11" t="s">
        <v>8</v>
      </c>
      <c r="B22" s="12">
        <v>45029</v>
      </c>
      <c r="C22" s="11" t="s">
        <v>38</v>
      </c>
      <c r="D22" s="13" t="s">
        <v>40</v>
      </c>
      <c r="E22" s="14">
        <v>383155.5</v>
      </c>
    </row>
    <row r="23" spans="1:5" x14ac:dyDescent="0.3">
      <c r="A23" s="11" t="s">
        <v>8</v>
      </c>
      <c r="B23" s="12">
        <v>45048</v>
      </c>
      <c r="C23" s="11" t="s">
        <v>41</v>
      </c>
      <c r="D23" s="13" t="s">
        <v>42</v>
      </c>
      <c r="E23" s="14">
        <v>5273.39</v>
      </c>
    </row>
    <row r="24" spans="1:5" x14ac:dyDescent="0.3">
      <c r="A24" s="11" t="s">
        <v>8</v>
      </c>
      <c r="B24" s="12">
        <v>45083</v>
      </c>
      <c r="C24" s="11" t="s">
        <v>43</v>
      </c>
      <c r="D24" s="13" t="s">
        <v>44</v>
      </c>
      <c r="E24" s="14">
        <v>13455.340000000002</v>
      </c>
    </row>
    <row r="25" spans="1:5" x14ac:dyDescent="0.3">
      <c r="A25" s="11"/>
      <c r="B25" s="12">
        <v>45107</v>
      </c>
      <c r="C25" s="11"/>
      <c r="D25" s="13"/>
      <c r="E25" s="14">
        <v>5521.32</v>
      </c>
    </row>
    <row r="26" spans="1:5" x14ac:dyDescent="0.3">
      <c r="A26" s="11" t="s">
        <v>8</v>
      </c>
      <c r="B26" s="12">
        <v>45112</v>
      </c>
      <c r="C26" s="11" t="s">
        <v>45</v>
      </c>
      <c r="D26" s="13" t="s">
        <v>46</v>
      </c>
      <c r="E26" s="14">
        <v>450837.98</v>
      </c>
    </row>
    <row r="27" spans="1:5" x14ac:dyDescent="0.3">
      <c r="A27" s="11" t="s">
        <v>8</v>
      </c>
      <c r="B27" s="12">
        <v>45127</v>
      </c>
      <c r="C27" s="11" t="s">
        <v>47</v>
      </c>
      <c r="D27" s="13" t="s">
        <v>48</v>
      </c>
      <c r="E27" s="14">
        <v>124486.48</v>
      </c>
    </row>
    <row r="28" spans="1:5" x14ac:dyDescent="0.3">
      <c r="A28" s="11" t="s">
        <v>8</v>
      </c>
      <c r="B28" s="12">
        <v>45139</v>
      </c>
      <c r="C28" s="11" t="s">
        <v>49</v>
      </c>
      <c r="D28" s="13" t="s">
        <v>50</v>
      </c>
      <c r="E28" s="14">
        <v>250</v>
      </c>
    </row>
    <row r="29" spans="1:5" x14ac:dyDescent="0.3">
      <c r="A29" s="11" t="s">
        <v>8</v>
      </c>
      <c r="B29" s="12">
        <v>45198</v>
      </c>
      <c r="C29" s="11" t="s">
        <v>51</v>
      </c>
      <c r="D29" s="13" t="s">
        <v>52</v>
      </c>
      <c r="E29" s="14">
        <v>187408.48</v>
      </c>
    </row>
    <row r="30" spans="1:5" x14ac:dyDescent="0.3">
      <c r="A30" s="11" t="s">
        <v>8</v>
      </c>
      <c r="B30" s="12">
        <v>45225</v>
      </c>
      <c r="C30" s="11" t="s">
        <v>53</v>
      </c>
      <c r="D30" s="13" t="s">
        <v>54</v>
      </c>
      <c r="E30" s="14">
        <v>982.68</v>
      </c>
    </row>
    <row r="31" spans="1:5" x14ac:dyDescent="0.3">
      <c r="A31" s="11" t="s">
        <v>8</v>
      </c>
      <c r="B31" s="12">
        <v>45342</v>
      </c>
      <c r="C31" s="11" t="s">
        <v>55</v>
      </c>
      <c r="D31" s="13" t="s">
        <v>56</v>
      </c>
      <c r="E31" s="14">
        <v>18576.57</v>
      </c>
    </row>
    <row r="32" spans="1:5" x14ac:dyDescent="0.3">
      <c r="A32" s="11" t="s">
        <v>8</v>
      </c>
      <c r="B32" s="12">
        <v>45342</v>
      </c>
      <c r="C32" s="11" t="s">
        <v>55</v>
      </c>
      <c r="D32" s="13" t="s">
        <v>57</v>
      </c>
      <c r="E32" s="14">
        <v>268200</v>
      </c>
    </row>
    <row r="33" spans="1:5" x14ac:dyDescent="0.3">
      <c r="A33" s="11"/>
      <c r="B33" s="12">
        <v>45372</v>
      </c>
      <c r="C33" s="11" t="s">
        <v>58</v>
      </c>
      <c r="D33" s="13"/>
      <c r="E33" s="14">
        <v>15775</v>
      </c>
    </row>
    <row r="34" spans="1:5" x14ac:dyDescent="0.3">
      <c r="A34" s="11"/>
      <c r="B34" s="12">
        <v>45372</v>
      </c>
      <c r="C34" s="11" t="s">
        <v>59</v>
      </c>
      <c r="D34" s="13"/>
      <c r="E34" s="14">
        <v>15775</v>
      </c>
    </row>
    <row r="35" spans="1:5" x14ac:dyDescent="0.3">
      <c r="A35" s="11" t="s">
        <v>8</v>
      </c>
      <c r="B35" s="12">
        <v>45384</v>
      </c>
      <c r="C35" s="11" t="s">
        <v>60</v>
      </c>
      <c r="D35" s="13"/>
      <c r="E35" s="14">
        <v>0.89</v>
      </c>
    </row>
    <row r="36" spans="1:5" x14ac:dyDescent="0.3">
      <c r="A36" s="11" t="s">
        <v>8</v>
      </c>
      <c r="B36" s="12">
        <v>45483</v>
      </c>
      <c r="C36" s="11" t="s">
        <v>61</v>
      </c>
      <c r="D36" s="13" t="s">
        <v>62</v>
      </c>
      <c r="E36" s="14">
        <v>0.73</v>
      </c>
    </row>
    <row r="37" spans="1:5" x14ac:dyDescent="0.3">
      <c r="A37" s="11"/>
      <c r="B37" s="12">
        <v>45490</v>
      </c>
      <c r="C37" s="11"/>
      <c r="D37" s="13"/>
      <c r="E37" s="14">
        <v>561</v>
      </c>
    </row>
    <row r="38" spans="1:5" x14ac:dyDescent="0.3">
      <c r="A38" s="11"/>
      <c r="B38" s="12">
        <v>45490</v>
      </c>
      <c r="C38" s="11"/>
      <c r="D38" s="13"/>
      <c r="E38" s="14">
        <v>562</v>
      </c>
    </row>
    <row r="39" spans="1:5" x14ac:dyDescent="0.3">
      <c r="A39" s="11" t="s">
        <v>8</v>
      </c>
      <c r="B39" s="12">
        <v>45505</v>
      </c>
      <c r="C39" s="11" t="s">
        <v>63</v>
      </c>
      <c r="D39" s="13" t="s">
        <v>64</v>
      </c>
      <c r="E39" s="14">
        <v>60</v>
      </c>
    </row>
    <row r="40" spans="1:5" x14ac:dyDescent="0.3">
      <c r="A40" s="11" t="s">
        <v>8</v>
      </c>
      <c r="B40" s="12">
        <v>45519</v>
      </c>
      <c r="C40" s="11" t="s">
        <v>65</v>
      </c>
      <c r="D40" s="13" t="s">
        <v>66</v>
      </c>
      <c r="E40" s="14">
        <v>5</v>
      </c>
    </row>
    <row r="41" spans="1:5" x14ac:dyDescent="0.3">
      <c r="A41" s="11" t="s">
        <v>8</v>
      </c>
      <c r="B41" s="12">
        <v>45540</v>
      </c>
      <c r="C41" s="11" t="s">
        <v>67</v>
      </c>
      <c r="D41" s="13" t="s">
        <v>68</v>
      </c>
      <c r="E41" s="14">
        <v>31.28</v>
      </c>
    </row>
    <row r="42" spans="1:5" x14ac:dyDescent="0.3">
      <c r="A42" s="11" t="s">
        <v>8</v>
      </c>
      <c r="B42" s="12">
        <v>45540</v>
      </c>
      <c r="C42" s="11" t="s">
        <v>69</v>
      </c>
      <c r="D42" s="13" t="s">
        <v>70</v>
      </c>
      <c r="E42" s="14">
        <v>2000</v>
      </c>
    </row>
    <row r="43" spans="1:5" x14ac:dyDescent="0.3">
      <c r="A43" s="11" t="s">
        <v>8</v>
      </c>
      <c r="B43" s="12">
        <v>45540</v>
      </c>
      <c r="C43" s="11" t="s">
        <v>67</v>
      </c>
      <c r="D43" s="13" t="s">
        <v>71</v>
      </c>
      <c r="E43" s="14">
        <v>7056</v>
      </c>
    </row>
    <row r="44" spans="1:5" x14ac:dyDescent="0.3">
      <c r="A44" s="11" t="s">
        <v>8</v>
      </c>
      <c r="B44" s="12">
        <v>45540</v>
      </c>
      <c r="C44" s="11" t="s">
        <v>67</v>
      </c>
      <c r="D44" s="13" t="s">
        <v>72</v>
      </c>
      <c r="E44" s="14">
        <v>21630</v>
      </c>
    </row>
    <row r="45" spans="1:5" x14ac:dyDescent="0.3">
      <c r="A45" s="11" t="s">
        <v>8</v>
      </c>
      <c r="B45" s="12">
        <v>45540</v>
      </c>
      <c r="C45" s="11" t="s">
        <v>67</v>
      </c>
      <c r="D45" s="13" t="s">
        <v>73</v>
      </c>
      <c r="E45" s="14">
        <v>38316</v>
      </c>
    </row>
    <row r="46" spans="1:5" x14ac:dyDescent="0.3">
      <c r="A46" s="11" t="s">
        <v>8</v>
      </c>
      <c r="B46" s="12">
        <v>45540</v>
      </c>
      <c r="C46" s="11" t="s">
        <v>67</v>
      </c>
      <c r="D46" s="13" t="s">
        <v>74</v>
      </c>
      <c r="E46" s="14">
        <v>57345.75</v>
      </c>
    </row>
    <row r="47" spans="1:5" x14ac:dyDescent="0.3">
      <c r="A47" s="11" t="s">
        <v>8</v>
      </c>
      <c r="B47" s="12">
        <v>45594</v>
      </c>
      <c r="C47" s="11" t="s">
        <v>75</v>
      </c>
      <c r="D47" s="13" t="s">
        <v>76</v>
      </c>
      <c r="E47" s="14">
        <v>43337.21</v>
      </c>
    </row>
    <row r="48" spans="1:5" x14ac:dyDescent="0.3">
      <c r="A48" s="11" t="s">
        <v>8</v>
      </c>
      <c r="B48" s="12">
        <v>45616</v>
      </c>
      <c r="C48" s="11" t="s">
        <v>77</v>
      </c>
      <c r="D48" s="13"/>
      <c r="E48" s="14">
        <v>5825</v>
      </c>
    </row>
    <row r="49" spans="1:6" x14ac:dyDescent="0.3">
      <c r="A49" s="11" t="s">
        <v>8</v>
      </c>
      <c r="B49" s="12">
        <v>45708</v>
      </c>
      <c r="C49" s="11" t="s">
        <v>78</v>
      </c>
      <c r="D49" s="13" t="s">
        <v>79</v>
      </c>
      <c r="E49" s="14">
        <v>841</v>
      </c>
    </row>
    <row r="50" spans="1:6" x14ac:dyDescent="0.3">
      <c r="A50" s="11" t="s">
        <v>8</v>
      </c>
      <c r="B50" s="12">
        <v>45728</v>
      </c>
      <c r="C50" s="11" t="s">
        <v>80</v>
      </c>
      <c r="D50" s="13" t="s">
        <v>81</v>
      </c>
      <c r="E50" s="14">
        <v>2000</v>
      </c>
    </row>
    <row r="51" spans="1:6" x14ac:dyDescent="0.3">
      <c r="A51" s="11" t="s">
        <v>82</v>
      </c>
      <c r="B51" s="12">
        <v>45740</v>
      </c>
      <c r="C51" s="11" t="s">
        <v>83</v>
      </c>
      <c r="D51" s="13" t="s">
        <v>84</v>
      </c>
      <c r="E51" s="14">
        <v>271</v>
      </c>
    </row>
    <row r="52" spans="1:6" x14ac:dyDescent="0.3">
      <c r="A52" s="11" t="s">
        <v>8</v>
      </c>
      <c r="B52" s="12">
        <v>45755</v>
      </c>
      <c r="C52" s="11" t="s">
        <v>85</v>
      </c>
      <c r="D52" s="13" t="s">
        <v>86</v>
      </c>
      <c r="E52" s="14">
        <v>5000</v>
      </c>
    </row>
    <row r="53" spans="1:6" x14ac:dyDescent="0.3">
      <c r="A53" s="11" t="s">
        <v>8</v>
      </c>
      <c r="B53" s="12">
        <v>45777</v>
      </c>
      <c r="C53" s="11" t="s">
        <v>87</v>
      </c>
      <c r="D53" s="13" t="s">
        <v>88</v>
      </c>
      <c r="E53" s="14">
        <v>3208</v>
      </c>
    </row>
    <row r="54" spans="1:6" x14ac:dyDescent="0.3">
      <c r="A54" s="11" t="s">
        <v>8</v>
      </c>
      <c r="B54" s="12">
        <v>45804</v>
      </c>
      <c r="C54" s="11" t="s">
        <v>89</v>
      </c>
      <c r="D54" s="13" t="s">
        <v>90</v>
      </c>
      <c r="E54" s="14">
        <v>1853.18</v>
      </c>
    </row>
    <row r="55" spans="1:6" x14ac:dyDescent="0.3">
      <c r="A55" s="11" t="s">
        <v>82</v>
      </c>
      <c r="B55" s="12">
        <v>45897</v>
      </c>
      <c r="C55" s="11" t="s">
        <v>91</v>
      </c>
      <c r="D55" s="13" t="s">
        <v>92</v>
      </c>
      <c r="E55" s="14">
        <v>34985</v>
      </c>
    </row>
    <row r="56" spans="1:6" x14ac:dyDescent="0.3">
      <c r="A56" s="11" t="s">
        <v>8</v>
      </c>
      <c r="B56" s="12">
        <v>45911</v>
      </c>
      <c r="C56" s="11" t="s">
        <v>93</v>
      </c>
      <c r="D56" s="13" t="s">
        <v>94</v>
      </c>
      <c r="E56" s="14">
        <v>55325.43</v>
      </c>
    </row>
    <row r="57" spans="1:6" x14ac:dyDescent="0.3">
      <c r="A57" s="11" t="s">
        <v>8</v>
      </c>
      <c r="B57" s="12">
        <v>45911</v>
      </c>
      <c r="C57" s="11" t="s">
        <v>95</v>
      </c>
      <c r="D57" s="13" t="s">
        <v>96</v>
      </c>
      <c r="E57" s="14">
        <v>137897.04999999999</v>
      </c>
    </row>
    <row r="58" spans="1:6" x14ac:dyDescent="0.3">
      <c r="A58" s="11" t="s">
        <v>82</v>
      </c>
      <c r="B58" s="12">
        <v>45915</v>
      </c>
      <c r="C58" s="11" t="s">
        <v>97</v>
      </c>
      <c r="D58" s="13" t="s">
        <v>98</v>
      </c>
      <c r="E58" s="14">
        <v>11590</v>
      </c>
    </row>
    <row r="59" spans="1:6" x14ac:dyDescent="0.3">
      <c r="A59" s="11" t="s">
        <v>99</v>
      </c>
      <c r="B59" s="12">
        <v>45931</v>
      </c>
      <c r="C59" s="11" t="s">
        <v>100</v>
      </c>
      <c r="D59" s="13"/>
      <c r="E59" s="14">
        <v>579</v>
      </c>
      <c r="F59" s="1" t="s">
        <v>101</v>
      </c>
    </row>
    <row r="60" spans="1:6" x14ac:dyDescent="0.3">
      <c r="A60" s="11" t="s">
        <v>99</v>
      </c>
      <c r="B60" s="12">
        <v>45931</v>
      </c>
      <c r="C60" s="11" t="s">
        <v>100</v>
      </c>
      <c r="D60" s="13"/>
      <c r="E60" s="14">
        <v>47000.05</v>
      </c>
      <c r="F60" s="1" t="s">
        <v>102</v>
      </c>
    </row>
    <row r="61" spans="1:6" x14ac:dyDescent="0.3">
      <c r="A61" s="11" t="s">
        <v>99</v>
      </c>
      <c r="B61" s="12">
        <v>45952</v>
      </c>
      <c r="C61" s="11" t="s">
        <v>100</v>
      </c>
      <c r="D61" s="13"/>
      <c r="E61" s="14">
        <v>1422.5</v>
      </c>
      <c r="F61" s="1" t="s">
        <v>103</v>
      </c>
    </row>
    <row r="62" spans="1:6" x14ac:dyDescent="0.3">
      <c r="A62" s="11" t="s">
        <v>99</v>
      </c>
      <c r="B62" s="12">
        <v>45964</v>
      </c>
      <c r="C62" s="11" t="s">
        <v>104</v>
      </c>
      <c r="D62" s="13"/>
      <c r="E62" s="14">
        <v>400</v>
      </c>
    </row>
    <row r="63" spans="1:6" x14ac:dyDescent="0.3">
      <c r="A63" s="11"/>
      <c r="B63" s="12">
        <v>45992</v>
      </c>
      <c r="C63" s="11" t="s">
        <v>105</v>
      </c>
      <c r="D63" s="13" t="s">
        <v>106</v>
      </c>
      <c r="E63" s="14">
        <v>-43.68</v>
      </c>
    </row>
    <row r="64" spans="1:6" x14ac:dyDescent="0.3">
      <c r="A64" s="11" t="s">
        <v>99</v>
      </c>
      <c r="B64" s="12">
        <v>46054</v>
      </c>
      <c r="C64" s="11" t="s">
        <v>100</v>
      </c>
      <c r="D64" s="13"/>
      <c r="E64" s="14">
        <f>237391-59839.51-167551.49</f>
        <v>10000</v>
      </c>
      <c r="F64" s="1" t="s">
        <v>107</v>
      </c>
    </row>
    <row r="65" spans="1:7" x14ac:dyDescent="0.3">
      <c r="A65" s="11" t="s">
        <v>99</v>
      </c>
      <c r="B65" s="12">
        <v>46107</v>
      </c>
      <c r="C65" s="11" t="s">
        <v>100</v>
      </c>
      <c r="D65" s="13"/>
      <c r="E65" s="14">
        <v>7371.61</v>
      </c>
      <c r="F65" s="15"/>
    </row>
    <row r="66" spans="1:7" x14ac:dyDescent="0.3">
      <c r="A66" s="11"/>
      <c r="B66" s="12">
        <v>46113</v>
      </c>
      <c r="C66" s="11" t="s">
        <v>108</v>
      </c>
      <c r="D66" s="13" t="s">
        <v>109</v>
      </c>
      <c r="E66" s="14">
        <v>-2182.86</v>
      </c>
      <c r="F66" s="15"/>
    </row>
    <row r="67" spans="1:7" x14ac:dyDescent="0.3">
      <c r="A67" s="11" t="s">
        <v>99</v>
      </c>
      <c r="B67" s="12">
        <v>46113</v>
      </c>
      <c r="C67" s="11" t="s">
        <v>100</v>
      </c>
      <c r="D67" s="13"/>
      <c r="E67" s="16">
        <v>3863184</v>
      </c>
      <c r="F67" s="15"/>
    </row>
    <row r="68" spans="1:7" x14ac:dyDescent="0.3">
      <c r="A68" s="11"/>
      <c r="B68" s="12">
        <v>46128</v>
      </c>
      <c r="C68" s="11" t="s">
        <v>110</v>
      </c>
      <c r="D68" s="13" t="s">
        <v>111</v>
      </c>
      <c r="E68" s="17">
        <v>-828579</v>
      </c>
      <c r="F68" s="15"/>
    </row>
    <row r="69" spans="1:7" x14ac:dyDescent="0.3">
      <c r="A69" s="11"/>
      <c r="B69" s="12">
        <v>46142</v>
      </c>
      <c r="C69" s="11" t="s">
        <v>110</v>
      </c>
      <c r="D69" s="13" t="s">
        <v>112</v>
      </c>
      <c r="E69" s="18">
        <v>-3034334</v>
      </c>
      <c r="F69" s="19">
        <f>SUM(E67:E69)</f>
        <v>271</v>
      </c>
      <c r="G69" s="1" t="s">
        <v>113</v>
      </c>
    </row>
    <row r="70" spans="1:7" x14ac:dyDescent="0.3">
      <c r="A70" s="11"/>
      <c r="B70" s="12">
        <v>46203</v>
      </c>
      <c r="C70" t="s">
        <v>115</v>
      </c>
      <c r="D70" s="13"/>
      <c r="E70" s="14">
        <v>-490767</v>
      </c>
      <c r="F70" s="19"/>
    </row>
    <row r="71" spans="1:7" x14ac:dyDescent="0.3">
      <c r="A71" s="11"/>
      <c r="B71" s="12">
        <v>46261</v>
      </c>
      <c r="C71" s="1" t="s">
        <v>99</v>
      </c>
      <c r="D71" s="1" t="s">
        <v>100</v>
      </c>
      <c r="E71" s="14">
        <v>160928.85999999999</v>
      </c>
      <c r="F71" s="19"/>
    </row>
    <row r="72" spans="1:7" x14ac:dyDescent="0.3">
      <c r="A72" s="11"/>
      <c r="B72" s="12"/>
      <c r="C72" s="11"/>
      <c r="D72" s="13"/>
      <c r="E72" s="14"/>
      <c r="F72" s="19"/>
    </row>
    <row r="73" spans="1:7" x14ac:dyDescent="0.3">
      <c r="A73" s="20"/>
      <c r="C73" s="21"/>
      <c r="D73" s="3" t="s">
        <v>124</v>
      </c>
      <c r="E73" s="22">
        <f>SUM(E5:E72)</f>
        <v>1903716.4599999995</v>
      </c>
      <c r="F73" s="23"/>
    </row>
    <row r="74" spans="1:7" ht="11.25" customHeight="1" x14ac:dyDescent="0.3">
      <c r="C74" s="24"/>
      <c r="F74" s="23"/>
    </row>
    <row r="75" spans="1:7" ht="14.4" customHeight="1" x14ac:dyDescent="0.3">
      <c r="B75" s="1"/>
      <c r="C75" s="6" t="s">
        <v>125</v>
      </c>
      <c r="D75" s="6"/>
      <c r="F75" s="23"/>
    </row>
    <row r="76" spans="1:7" x14ac:dyDescent="0.3">
      <c r="A76" s="27" t="s">
        <v>3</v>
      </c>
      <c r="B76" s="28" t="s">
        <v>4</v>
      </c>
      <c r="C76" s="27" t="s">
        <v>5</v>
      </c>
      <c r="D76" s="27" t="s">
        <v>6</v>
      </c>
      <c r="E76" s="29" t="s">
        <v>7</v>
      </c>
      <c r="F76" s="23"/>
    </row>
    <row r="77" spans="1:7" x14ac:dyDescent="0.3">
      <c r="A77" s="30" t="s">
        <v>13</v>
      </c>
      <c r="B77" s="31">
        <v>43411</v>
      </c>
      <c r="C77" s="30" t="s">
        <v>126</v>
      </c>
      <c r="D77" s="30" t="s">
        <v>127</v>
      </c>
      <c r="E77" s="32">
        <v>-19883.38</v>
      </c>
      <c r="F77" s="23"/>
    </row>
    <row r="78" spans="1:7" x14ac:dyDescent="0.3">
      <c r="A78" s="30" t="s">
        <v>128</v>
      </c>
      <c r="B78" s="31">
        <v>43424</v>
      </c>
      <c r="C78" s="30" t="s">
        <v>129</v>
      </c>
      <c r="D78" s="30" t="s">
        <v>130</v>
      </c>
      <c r="E78" s="32">
        <v>-24335</v>
      </c>
      <c r="F78" s="23"/>
    </row>
    <row r="79" spans="1:7" x14ac:dyDescent="0.3">
      <c r="A79" s="30" t="s">
        <v>131</v>
      </c>
      <c r="B79" s="31">
        <v>43445</v>
      </c>
      <c r="C79" s="30" t="s">
        <v>132</v>
      </c>
      <c r="D79" s="30" t="s">
        <v>133</v>
      </c>
      <c r="E79" s="32">
        <v>-9073.58</v>
      </c>
      <c r="F79" s="23"/>
    </row>
    <row r="80" spans="1:7" x14ac:dyDescent="0.3">
      <c r="A80" s="30" t="s">
        <v>13</v>
      </c>
      <c r="B80" s="31">
        <v>43451</v>
      </c>
      <c r="C80" s="30" t="s">
        <v>134</v>
      </c>
      <c r="D80" s="30" t="s">
        <v>135</v>
      </c>
      <c r="E80" s="32">
        <v>-15424.92</v>
      </c>
      <c r="F80" s="23"/>
    </row>
    <row r="81" spans="1:6" x14ac:dyDescent="0.3">
      <c r="A81" s="30" t="s">
        <v>136</v>
      </c>
      <c r="B81" s="31">
        <v>43504</v>
      </c>
      <c r="C81" s="30" t="s">
        <v>137</v>
      </c>
      <c r="D81" s="30" t="s">
        <v>138</v>
      </c>
      <c r="E81" s="32">
        <v>-3000</v>
      </c>
      <c r="F81" s="23"/>
    </row>
    <row r="82" spans="1:6" x14ac:dyDescent="0.3">
      <c r="A82" s="33" t="s">
        <v>139</v>
      </c>
      <c r="B82" s="34">
        <v>43542</v>
      </c>
      <c r="C82" s="35" t="s">
        <v>140</v>
      </c>
      <c r="D82" s="36" t="s">
        <v>141</v>
      </c>
      <c r="E82" s="37">
        <v>-70</v>
      </c>
      <c r="F82" s="23"/>
    </row>
    <row r="83" spans="1:6" x14ac:dyDescent="0.3">
      <c r="A83" s="30" t="s">
        <v>142</v>
      </c>
      <c r="B83" s="31">
        <v>43549</v>
      </c>
      <c r="C83" s="30" t="s">
        <v>143</v>
      </c>
      <c r="D83" s="30" t="s">
        <v>144</v>
      </c>
      <c r="E83" s="32">
        <v>-18.02</v>
      </c>
      <c r="F83" s="23"/>
    </row>
    <row r="84" spans="1:6" x14ac:dyDescent="0.3">
      <c r="A84" s="30" t="s">
        <v>142</v>
      </c>
      <c r="B84" s="31">
        <v>43553</v>
      </c>
      <c r="C84" s="30" t="s">
        <v>145</v>
      </c>
      <c r="D84" s="30" t="s">
        <v>146</v>
      </c>
      <c r="E84" s="32">
        <v>-4155.6000000000004</v>
      </c>
      <c r="F84" s="23"/>
    </row>
    <row r="85" spans="1:6" x14ac:dyDescent="0.3">
      <c r="A85" s="30" t="s">
        <v>147</v>
      </c>
      <c r="B85" s="31">
        <v>43601</v>
      </c>
      <c r="C85" s="30" t="s">
        <v>148</v>
      </c>
      <c r="D85" s="30" t="s">
        <v>149</v>
      </c>
      <c r="E85" s="32">
        <v>-1167.83</v>
      </c>
      <c r="F85" s="23"/>
    </row>
    <row r="86" spans="1:6" x14ac:dyDescent="0.3">
      <c r="A86" s="30" t="s">
        <v>150</v>
      </c>
      <c r="B86" s="31">
        <v>43707</v>
      </c>
      <c r="C86" s="30" t="s">
        <v>151</v>
      </c>
      <c r="D86" s="30" t="s">
        <v>152</v>
      </c>
      <c r="E86" s="32">
        <v>-4529.8999999999996</v>
      </c>
      <c r="F86" s="23"/>
    </row>
    <row r="87" spans="1:6" x14ac:dyDescent="0.3">
      <c r="A87" s="30" t="s">
        <v>128</v>
      </c>
      <c r="B87" s="31">
        <v>43774</v>
      </c>
      <c r="C87" s="30" t="s">
        <v>153</v>
      </c>
      <c r="D87" s="30" t="s">
        <v>154</v>
      </c>
      <c r="E87" s="32">
        <v>-43206.38</v>
      </c>
      <c r="F87" s="23"/>
    </row>
    <row r="88" spans="1:6" x14ac:dyDescent="0.3">
      <c r="A88" s="30" t="s">
        <v>150</v>
      </c>
      <c r="B88" s="31">
        <v>43796</v>
      </c>
      <c r="C88" s="30" t="s">
        <v>155</v>
      </c>
      <c r="D88" s="30" t="s">
        <v>156</v>
      </c>
      <c r="E88" s="32">
        <v>-605.62</v>
      </c>
      <c r="F88" s="23"/>
    </row>
    <row r="89" spans="1:6" x14ac:dyDescent="0.3">
      <c r="A89" s="38" t="s">
        <v>157</v>
      </c>
      <c r="B89" s="31">
        <v>43803</v>
      </c>
      <c r="C89" s="30" t="s">
        <v>158</v>
      </c>
      <c r="D89" s="30" t="s">
        <v>159</v>
      </c>
      <c r="E89" s="32">
        <v>-1389</v>
      </c>
      <c r="F89" s="23"/>
    </row>
    <row r="90" spans="1:6" x14ac:dyDescent="0.3">
      <c r="A90" s="30" t="s">
        <v>157</v>
      </c>
      <c r="B90" s="31">
        <v>43833</v>
      </c>
      <c r="C90" s="30" t="s">
        <v>160</v>
      </c>
      <c r="D90" s="30" t="s">
        <v>161</v>
      </c>
      <c r="E90" s="32">
        <v>-10500</v>
      </c>
      <c r="F90" s="23"/>
    </row>
    <row r="91" spans="1:6" x14ac:dyDescent="0.3">
      <c r="A91" s="30" t="s">
        <v>150</v>
      </c>
      <c r="B91" s="31">
        <v>43839</v>
      </c>
      <c r="C91" s="30" t="s">
        <v>162</v>
      </c>
      <c r="D91" s="30" t="s">
        <v>163</v>
      </c>
      <c r="E91" s="32">
        <v>-19561.46</v>
      </c>
      <c r="F91" s="23"/>
    </row>
    <row r="92" spans="1:6" x14ac:dyDescent="0.3">
      <c r="A92" s="30" t="s">
        <v>157</v>
      </c>
      <c r="B92" s="31">
        <v>43936</v>
      </c>
      <c r="C92" s="30" t="s">
        <v>164</v>
      </c>
      <c r="D92" s="30" t="s">
        <v>165</v>
      </c>
      <c r="E92" s="32">
        <v>-9809</v>
      </c>
      <c r="F92" s="23"/>
    </row>
    <row r="93" spans="1:6" x14ac:dyDescent="0.3">
      <c r="A93" s="30" t="s">
        <v>157</v>
      </c>
      <c r="B93" s="31">
        <v>43966</v>
      </c>
      <c r="C93" s="30" t="s">
        <v>166</v>
      </c>
      <c r="D93" s="30" t="s">
        <v>167</v>
      </c>
      <c r="E93" s="32">
        <v>-64269</v>
      </c>
      <c r="F93" s="23"/>
    </row>
    <row r="94" spans="1:6" x14ac:dyDescent="0.3">
      <c r="A94" s="30" t="s">
        <v>150</v>
      </c>
      <c r="B94" s="31">
        <v>43985</v>
      </c>
      <c r="C94" s="30" t="s">
        <v>168</v>
      </c>
      <c r="D94" s="30" t="s">
        <v>169</v>
      </c>
      <c r="E94" s="32">
        <v>-6727.09</v>
      </c>
      <c r="F94" s="23"/>
    </row>
    <row r="95" spans="1:6" x14ac:dyDescent="0.3">
      <c r="A95" s="30" t="s">
        <v>150</v>
      </c>
      <c r="B95" s="31">
        <v>43987</v>
      </c>
      <c r="C95" s="30" t="s">
        <v>170</v>
      </c>
      <c r="D95" s="30" t="s">
        <v>171</v>
      </c>
      <c r="E95" s="32">
        <v>-5000</v>
      </c>
      <c r="F95" s="23"/>
    </row>
    <row r="96" spans="1:6" x14ac:dyDescent="0.3">
      <c r="A96" s="30" t="s">
        <v>172</v>
      </c>
      <c r="B96" s="31">
        <v>43999</v>
      </c>
      <c r="C96" s="30" t="s">
        <v>173</v>
      </c>
      <c r="D96" s="30" t="s">
        <v>174</v>
      </c>
      <c r="E96" s="32">
        <v>-4747</v>
      </c>
      <c r="F96" s="23"/>
    </row>
    <row r="97" spans="1:6" x14ac:dyDescent="0.3">
      <c r="A97" s="30" t="s">
        <v>150</v>
      </c>
      <c r="B97" s="31">
        <v>44140</v>
      </c>
      <c r="C97" s="30" t="s">
        <v>175</v>
      </c>
      <c r="D97" s="30" t="s">
        <v>176</v>
      </c>
      <c r="E97" s="32">
        <v>-168.89</v>
      </c>
      <c r="F97" s="23"/>
    </row>
    <row r="98" spans="1:6" x14ac:dyDescent="0.3">
      <c r="A98" s="30" t="s">
        <v>150</v>
      </c>
      <c r="B98" s="31">
        <v>44201</v>
      </c>
      <c r="C98" s="30" t="s">
        <v>177</v>
      </c>
      <c r="D98" s="30"/>
      <c r="E98" s="32">
        <v>-25180.84</v>
      </c>
      <c r="F98" s="23"/>
    </row>
    <row r="99" spans="1:6" x14ac:dyDescent="0.3">
      <c r="A99" s="30" t="s">
        <v>150</v>
      </c>
      <c r="B99" s="31">
        <v>44239</v>
      </c>
      <c r="C99" s="30" t="s">
        <v>178</v>
      </c>
      <c r="D99" s="30"/>
      <c r="E99" s="32">
        <v>-3846</v>
      </c>
      <c r="F99" s="23"/>
    </row>
    <row r="100" spans="1:6" x14ac:dyDescent="0.3">
      <c r="A100" s="30" t="s">
        <v>179</v>
      </c>
      <c r="B100" s="31">
        <v>44321</v>
      </c>
      <c r="C100" s="30" t="s">
        <v>180</v>
      </c>
      <c r="D100" s="30" t="s">
        <v>181</v>
      </c>
      <c r="E100" s="32">
        <v>-4107.75</v>
      </c>
      <c r="F100" s="23"/>
    </row>
    <row r="101" spans="1:6" x14ac:dyDescent="0.3">
      <c r="A101" s="30" t="s">
        <v>150</v>
      </c>
      <c r="B101" s="31">
        <v>44348</v>
      </c>
      <c r="C101" s="30" t="s">
        <v>182</v>
      </c>
      <c r="D101" s="30"/>
      <c r="E101" s="32">
        <v>-4071.17</v>
      </c>
      <c r="F101" s="23"/>
    </row>
    <row r="102" spans="1:6" x14ac:dyDescent="0.3">
      <c r="A102" s="30" t="s">
        <v>150</v>
      </c>
      <c r="B102" s="31">
        <v>44357</v>
      </c>
      <c r="C102" s="30" t="s">
        <v>183</v>
      </c>
      <c r="D102" s="30"/>
      <c r="E102" s="32">
        <v>-3500</v>
      </c>
      <c r="F102" s="23"/>
    </row>
    <row r="103" spans="1:6" x14ac:dyDescent="0.3">
      <c r="A103" s="30" t="s">
        <v>150</v>
      </c>
      <c r="B103" s="31">
        <v>44364</v>
      </c>
      <c r="C103" s="30" t="s">
        <v>184</v>
      </c>
      <c r="D103" s="30"/>
      <c r="E103" s="32">
        <v>-15775</v>
      </c>
      <c r="F103" s="23"/>
    </row>
    <row r="104" spans="1:6" x14ac:dyDescent="0.3">
      <c r="A104" s="13" t="s">
        <v>150</v>
      </c>
      <c r="B104" s="39">
        <v>44364</v>
      </c>
      <c r="C104" s="13" t="s">
        <v>185</v>
      </c>
      <c r="D104" s="13" t="s">
        <v>186</v>
      </c>
      <c r="E104" s="14">
        <v>-15000</v>
      </c>
      <c r="F104" s="23"/>
    </row>
    <row r="105" spans="1:6" x14ac:dyDescent="0.3">
      <c r="A105" s="30" t="s">
        <v>147</v>
      </c>
      <c r="B105" s="31">
        <v>44369</v>
      </c>
      <c r="C105" s="30" t="s">
        <v>187</v>
      </c>
      <c r="D105" s="30" t="s">
        <v>188</v>
      </c>
      <c r="E105" s="32">
        <v>-600</v>
      </c>
      <c r="F105" s="23"/>
    </row>
    <row r="106" spans="1:6" x14ac:dyDescent="0.3">
      <c r="A106" s="30" t="s">
        <v>150</v>
      </c>
      <c r="B106" s="31">
        <v>44390</v>
      </c>
      <c r="C106" s="30" t="s">
        <v>189</v>
      </c>
      <c r="D106" s="30" t="s">
        <v>190</v>
      </c>
      <c r="E106" s="32">
        <v>-8967.7800000000007</v>
      </c>
      <c r="F106" s="23"/>
    </row>
    <row r="107" spans="1:6" x14ac:dyDescent="0.3">
      <c r="A107" s="30" t="s">
        <v>147</v>
      </c>
      <c r="B107" s="31">
        <v>44404</v>
      </c>
      <c r="C107" s="30" t="s">
        <v>191</v>
      </c>
      <c r="D107" s="30" t="s">
        <v>192</v>
      </c>
      <c r="E107" s="32">
        <v>-3767.1</v>
      </c>
      <c r="F107" s="23"/>
    </row>
    <row r="108" spans="1:6" x14ac:dyDescent="0.3">
      <c r="A108" s="30" t="s">
        <v>193</v>
      </c>
      <c r="B108" s="31">
        <v>44404</v>
      </c>
      <c r="C108" s="30" t="s">
        <v>194</v>
      </c>
      <c r="D108" s="30" t="s">
        <v>195</v>
      </c>
      <c r="E108" s="32">
        <v>-600</v>
      </c>
      <c r="F108" s="23"/>
    </row>
    <row r="109" spans="1:6" x14ac:dyDescent="0.3">
      <c r="A109" s="36" t="s">
        <v>142</v>
      </c>
      <c r="B109" s="40">
        <v>44466</v>
      </c>
      <c r="C109" s="41" t="s">
        <v>196</v>
      </c>
      <c r="D109" s="36" t="s">
        <v>197</v>
      </c>
      <c r="E109" s="37">
        <v>-5880.19</v>
      </c>
      <c r="F109" s="23"/>
    </row>
    <row r="110" spans="1:6" x14ac:dyDescent="0.3">
      <c r="A110" s="30"/>
      <c r="B110" s="31">
        <v>44469</v>
      </c>
      <c r="C110" s="30"/>
      <c r="D110" s="30" t="s">
        <v>198</v>
      </c>
      <c r="E110" s="32">
        <v>-236032.11</v>
      </c>
      <c r="F110" s="23"/>
    </row>
    <row r="111" spans="1:6" x14ac:dyDescent="0.3">
      <c r="A111" s="42"/>
      <c r="B111" s="40">
        <v>44469</v>
      </c>
      <c r="C111" s="42"/>
      <c r="D111" s="42" t="s">
        <v>199</v>
      </c>
      <c r="E111" s="37">
        <v>-1043</v>
      </c>
      <c r="F111" s="23"/>
    </row>
    <row r="112" spans="1:6" x14ac:dyDescent="0.3">
      <c r="A112" s="30" t="s">
        <v>8</v>
      </c>
      <c r="B112" s="31">
        <v>44539</v>
      </c>
      <c r="C112" s="30" t="s">
        <v>200</v>
      </c>
      <c r="D112" s="30"/>
      <c r="E112" s="32">
        <v>-318.64</v>
      </c>
      <c r="F112" s="23"/>
    </row>
    <row r="113" spans="1:6" x14ac:dyDescent="0.3">
      <c r="A113" s="30" t="s">
        <v>8</v>
      </c>
      <c r="B113" s="31">
        <v>44539</v>
      </c>
      <c r="C113" s="30" t="s">
        <v>200</v>
      </c>
      <c r="D113" s="30"/>
      <c r="E113" s="32">
        <v>-137.04</v>
      </c>
      <c r="F113" s="23"/>
    </row>
    <row r="114" spans="1:6" x14ac:dyDescent="0.3">
      <c r="A114" s="30" t="s">
        <v>8</v>
      </c>
      <c r="B114" s="31">
        <v>44588</v>
      </c>
      <c r="C114" s="30" t="s">
        <v>201</v>
      </c>
      <c r="D114" s="30" t="s">
        <v>202</v>
      </c>
      <c r="E114" s="32">
        <v>-1000</v>
      </c>
      <c r="F114" s="23"/>
    </row>
    <row r="115" spans="1:6" x14ac:dyDescent="0.3">
      <c r="A115" s="36" t="s">
        <v>8</v>
      </c>
      <c r="B115" s="40">
        <v>44603</v>
      </c>
      <c r="C115" s="41" t="s">
        <v>203</v>
      </c>
      <c r="D115" s="36" t="s">
        <v>204</v>
      </c>
      <c r="E115" s="37">
        <v>-2.0000000000038654E-2</v>
      </c>
      <c r="F115" s="23"/>
    </row>
    <row r="116" spans="1:6" x14ac:dyDescent="0.3">
      <c r="A116" s="30" t="s">
        <v>205</v>
      </c>
      <c r="B116" s="31">
        <v>44643</v>
      </c>
      <c r="C116" s="30" t="s">
        <v>206</v>
      </c>
      <c r="D116" s="30"/>
      <c r="E116" s="32">
        <v>-237</v>
      </c>
      <c r="F116" s="23"/>
    </row>
    <row r="117" spans="1:6" x14ac:dyDescent="0.3">
      <c r="A117" s="30" t="s">
        <v>150</v>
      </c>
      <c r="B117" s="31">
        <v>44649</v>
      </c>
      <c r="C117" s="30" t="s">
        <v>207</v>
      </c>
      <c r="D117" s="30"/>
      <c r="E117" s="32">
        <v>-360</v>
      </c>
      <c r="F117" s="23"/>
    </row>
    <row r="118" spans="1:6" x14ac:dyDescent="0.3">
      <c r="A118" s="30" t="s">
        <v>147</v>
      </c>
      <c r="B118" s="31">
        <v>44678</v>
      </c>
      <c r="C118" s="30" t="s">
        <v>208</v>
      </c>
      <c r="D118" s="30" t="s">
        <v>209</v>
      </c>
      <c r="E118" s="32">
        <v>-6885</v>
      </c>
      <c r="F118" s="23"/>
    </row>
    <row r="119" spans="1:6" x14ac:dyDescent="0.3">
      <c r="A119" s="30" t="s">
        <v>147</v>
      </c>
      <c r="B119" s="31">
        <v>44678</v>
      </c>
      <c r="C119" s="30" t="s">
        <v>210</v>
      </c>
      <c r="D119" s="30" t="s">
        <v>209</v>
      </c>
      <c r="E119" s="32">
        <v>-364.60000000000036</v>
      </c>
      <c r="F119" s="23"/>
    </row>
    <row r="120" spans="1:6" x14ac:dyDescent="0.3">
      <c r="A120" s="30" t="s">
        <v>150</v>
      </c>
      <c r="B120" s="31">
        <v>44699</v>
      </c>
      <c r="C120" s="30" t="s">
        <v>211</v>
      </c>
      <c r="D120" s="30" t="s">
        <v>212</v>
      </c>
      <c r="E120" s="32">
        <v>-8834.89</v>
      </c>
      <c r="F120" s="23"/>
    </row>
    <row r="121" spans="1:6" x14ac:dyDescent="0.3">
      <c r="A121" s="30" t="s">
        <v>150</v>
      </c>
      <c r="B121" s="31">
        <v>44705</v>
      </c>
      <c r="C121" s="30" t="s">
        <v>213</v>
      </c>
      <c r="D121" s="30" t="s">
        <v>214</v>
      </c>
      <c r="E121" s="32">
        <v>-142400</v>
      </c>
      <c r="F121" s="23"/>
    </row>
    <row r="122" spans="1:6" x14ac:dyDescent="0.3">
      <c r="A122" s="30" t="s">
        <v>142</v>
      </c>
      <c r="B122" s="31">
        <v>44727</v>
      </c>
      <c r="C122" s="30" t="s">
        <v>215</v>
      </c>
      <c r="D122" s="30" t="s">
        <v>216</v>
      </c>
      <c r="E122" s="32">
        <v>-748</v>
      </c>
      <c r="F122" s="23"/>
    </row>
    <row r="123" spans="1:6" x14ac:dyDescent="0.3">
      <c r="A123" s="30" t="s">
        <v>142</v>
      </c>
      <c r="B123" s="31">
        <v>44734</v>
      </c>
      <c r="C123" s="30" t="s">
        <v>217</v>
      </c>
      <c r="D123" s="30" t="s">
        <v>218</v>
      </c>
      <c r="E123" s="32">
        <v>-25000</v>
      </c>
      <c r="F123" s="23"/>
    </row>
    <row r="124" spans="1:6" x14ac:dyDescent="0.3">
      <c r="A124" s="30" t="s">
        <v>219</v>
      </c>
      <c r="B124" s="31">
        <v>44734</v>
      </c>
      <c r="C124" s="30" t="s">
        <v>220</v>
      </c>
      <c r="D124" s="30"/>
      <c r="E124" s="32">
        <v>-4003</v>
      </c>
      <c r="F124" s="23"/>
    </row>
    <row r="125" spans="1:6" x14ac:dyDescent="0.3">
      <c r="A125" s="13" t="s">
        <v>193</v>
      </c>
      <c r="B125" s="43">
        <v>44778</v>
      </c>
      <c r="C125" s="43" t="s">
        <v>221</v>
      </c>
      <c r="D125" s="43"/>
      <c r="E125" s="14">
        <v>-6063</v>
      </c>
      <c r="F125" s="23"/>
    </row>
    <row r="126" spans="1:6" x14ac:dyDescent="0.3">
      <c r="A126" s="43" t="s">
        <v>8</v>
      </c>
      <c r="B126" s="43">
        <v>44781</v>
      </c>
      <c r="C126" s="43" t="s">
        <v>222</v>
      </c>
      <c r="D126" s="43" t="s">
        <v>223</v>
      </c>
      <c r="E126" s="14">
        <v>-50</v>
      </c>
      <c r="F126" s="23"/>
    </row>
    <row r="127" spans="1:6" x14ac:dyDescent="0.3">
      <c r="A127" s="30" t="s">
        <v>150</v>
      </c>
      <c r="B127" s="31">
        <v>44813</v>
      </c>
      <c r="C127" s="30" t="s">
        <v>224</v>
      </c>
      <c r="D127" s="30" t="s">
        <v>225</v>
      </c>
      <c r="E127" s="32">
        <v>-5116.32</v>
      </c>
      <c r="F127" s="23"/>
    </row>
    <row r="128" spans="1:6" x14ac:dyDescent="0.3">
      <c r="A128" s="30" t="s">
        <v>226</v>
      </c>
      <c r="B128" s="31">
        <v>44869</v>
      </c>
      <c r="C128" s="30" t="s">
        <v>227</v>
      </c>
      <c r="D128" s="30" t="s">
        <v>228</v>
      </c>
      <c r="E128" s="32">
        <v>-1.0000000009313226E-2</v>
      </c>
      <c r="F128" s="23"/>
    </row>
    <row r="129" spans="1:6" x14ac:dyDescent="0.3">
      <c r="A129" s="30" t="s">
        <v>147</v>
      </c>
      <c r="B129" s="31">
        <v>44945</v>
      </c>
      <c r="C129" s="30" t="s">
        <v>229</v>
      </c>
      <c r="D129" s="30" t="s">
        <v>230</v>
      </c>
      <c r="E129" s="32">
        <v>-4.0000000000873115E-2</v>
      </c>
      <c r="F129" s="23"/>
    </row>
    <row r="130" spans="1:6" x14ac:dyDescent="0.3">
      <c r="A130" s="30" t="s">
        <v>8</v>
      </c>
      <c r="B130" s="31">
        <v>44964</v>
      </c>
      <c r="C130" s="30" t="s">
        <v>231</v>
      </c>
      <c r="D130" s="30" t="s">
        <v>232</v>
      </c>
      <c r="E130" s="32">
        <v>-0.32999999999992724</v>
      </c>
      <c r="F130" s="23"/>
    </row>
    <row r="131" spans="1:6" x14ac:dyDescent="0.3">
      <c r="A131" s="13" t="s">
        <v>8</v>
      </c>
      <c r="B131" s="43">
        <v>44980</v>
      </c>
      <c r="C131" s="13"/>
      <c r="D131" s="13" t="s">
        <v>233</v>
      </c>
      <c r="E131" s="14">
        <v>-350.75</v>
      </c>
      <c r="F131" s="23"/>
    </row>
    <row r="132" spans="1:6" x14ac:dyDescent="0.3">
      <c r="A132" s="38" t="s">
        <v>150</v>
      </c>
      <c r="B132" s="39">
        <v>45037</v>
      </c>
      <c r="C132" s="13" t="s">
        <v>234</v>
      </c>
      <c r="D132" s="13" t="s">
        <v>235</v>
      </c>
      <c r="E132" s="14">
        <v>-12014.56</v>
      </c>
      <c r="F132" s="23"/>
    </row>
    <row r="133" spans="1:6" x14ac:dyDescent="0.3">
      <c r="A133" s="43" t="s">
        <v>236</v>
      </c>
      <c r="B133" s="43">
        <v>45054</v>
      </c>
      <c r="C133" s="43" t="s">
        <v>237</v>
      </c>
      <c r="D133" s="43"/>
      <c r="E133" s="14">
        <v>-560</v>
      </c>
      <c r="F133" s="23"/>
    </row>
    <row r="134" spans="1:6" x14ac:dyDescent="0.3">
      <c r="A134" s="30" t="s">
        <v>236</v>
      </c>
      <c r="B134" s="31">
        <v>45054</v>
      </c>
      <c r="C134" s="30" t="s">
        <v>238</v>
      </c>
      <c r="D134" s="30"/>
      <c r="E134" s="32">
        <v>-425</v>
      </c>
      <c r="F134" s="23"/>
    </row>
    <row r="135" spans="1:6" x14ac:dyDescent="0.3">
      <c r="A135" s="42" t="s">
        <v>8</v>
      </c>
      <c r="B135" s="40">
        <v>45082</v>
      </c>
      <c r="C135" s="42" t="s">
        <v>239</v>
      </c>
      <c r="D135" s="42"/>
      <c r="E135" s="37">
        <v>-1736.62</v>
      </c>
      <c r="F135" s="23"/>
    </row>
    <row r="136" spans="1:6" x14ac:dyDescent="0.3">
      <c r="A136" s="30" t="s">
        <v>8</v>
      </c>
      <c r="B136" s="31">
        <v>45082</v>
      </c>
      <c r="C136" s="30" t="s">
        <v>240</v>
      </c>
      <c r="D136" s="30" t="s">
        <v>241</v>
      </c>
      <c r="E136" s="32">
        <v>-270</v>
      </c>
      <c r="F136" s="23"/>
    </row>
    <row r="137" spans="1:6" x14ac:dyDescent="0.3">
      <c r="A137" s="30" t="s">
        <v>193</v>
      </c>
      <c r="B137" s="31">
        <v>45086</v>
      </c>
      <c r="C137" s="30" t="s">
        <v>242</v>
      </c>
      <c r="D137" s="30"/>
      <c r="E137" s="32">
        <v>-2000</v>
      </c>
      <c r="F137" s="23"/>
    </row>
    <row r="138" spans="1:6" x14ac:dyDescent="0.3">
      <c r="A138" s="30"/>
      <c r="B138" s="31">
        <v>45107</v>
      </c>
      <c r="C138" s="30" t="s">
        <v>243</v>
      </c>
      <c r="D138" s="30"/>
      <c r="E138" s="32">
        <v>-44.52</v>
      </c>
      <c r="F138" s="23"/>
    </row>
    <row r="139" spans="1:6" x14ac:dyDescent="0.3">
      <c r="A139" s="30"/>
      <c r="B139" s="31">
        <v>45139</v>
      </c>
      <c r="C139" s="30" t="s">
        <v>244</v>
      </c>
      <c r="D139" s="30" t="s">
        <v>245</v>
      </c>
      <c r="E139" s="32">
        <v>-674.25</v>
      </c>
      <c r="F139" s="23"/>
    </row>
    <row r="140" spans="1:6" x14ac:dyDescent="0.3">
      <c r="A140" s="30" t="s">
        <v>150</v>
      </c>
      <c r="B140" s="31">
        <v>45142</v>
      </c>
      <c r="C140" s="30" t="s">
        <v>246</v>
      </c>
      <c r="D140" s="30" t="s">
        <v>247</v>
      </c>
      <c r="E140" s="32">
        <v>-108</v>
      </c>
      <c r="F140" s="23"/>
    </row>
    <row r="141" spans="1:6" x14ac:dyDescent="0.3">
      <c r="A141" s="30" t="s">
        <v>236</v>
      </c>
      <c r="B141" s="31">
        <v>45154</v>
      </c>
      <c r="C141" s="30" t="s">
        <v>248</v>
      </c>
      <c r="D141" s="30"/>
      <c r="E141" s="32">
        <v>-650</v>
      </c>
      <c r="F141" s="23"/>
    </row>
    <row r="142" spans="1:6" x14ac:dyDescent="0.3">
      <c r="A142" s="30" t="s">
        <v>150</v>
      </c>
      <c r="B142" s="31">
        <v>45168</v>
      </c>
      <c r="C142" s="30" t="s">
        <v>249</v>
      </c>
      <c r="D142" s="30" t="s">
        <v>250</v>
      </c>
      <c r="E142" s="32">
        <v>-27167.299999999996</v>
      </c>
      <c r="F142" s="23"/>
    </row>
    <row r="143" spans="1:6" x14ac:dyDescent="0.3">
      <c r="A143" s="13"/>
      <c r="B143" s="39">
        <v>45195</v>
      </c>
      <c r="C143" s="13"/>
      <c r="D143" s="13" t="s">
        <v>251</v>
      </c>
      <c r="E143" s="14">
        <v>-9656.25</v>
      </c>
      <c r="F143" s="23"/>
    </row>
    <row r="144" spans="1:6" x14ac:dyDescent="0.3">
      <c r="A144" s="30" t="s">
        <v>150</v>
      </c>
      <c r="B144" s="31">
        <v>45198</v>
      </c>
      <c r="C144" s="30" t="s">
        <v>252</v>
      </c>
      <c r="D144" s="30" t="s">
        <v>253</v>
      </c>
      <c r="E144" s="32">
        <v>-0.03</v>
      </c>
      <c r="F144" s="23"/>
    </row>
    <row r="145" spans="1:6" x14ac:dyDescent="0.3">
      <c r="A145" s="30" t="s">
        <v>147</v>
      </c>
      <c r="B145" s="31">
        <v>45210</v>
      </c>
      <c r="C145" s="30" t="s">
        <v>254</v>
      </c>
      <c r="D145" s="30" t="s">
        <v>255</v>
      </c>
      <c r="E145" s="32">
        <v>-74393.070000000007</v>
      </c>
      <c r="F145" s="23"/>
    </row>
    <row r="146" spans="1:6" x14ac:dyDescent="0.3">
      <c r="A146" s="30" t="s">
        <v>8</v>
      </c>
      <c r="B146" s="31">
        <v>45215</v>
      </c>
      <c r="C146" s="30" t="s">
        <v>256</v>
      </c>
      <c r="D146" s="30" t="s">
        <v>257</v>
      </c>
      <c r="E146" s="32">
        <v>-27</v>
      </c>
      <c r="F146" s="23"/>
    </row>
    <row r="147" spans="1:6" x14ac:dyDescent="0.3">
      <c r="A147" s="30"/>
      <c r="B147" s="31">
        <v>45243</v>
      </c>
      <c r="C147" s="30" t="s">
        <v>258</v>
      </c>
      <c r="D147" s="30" t="s">
        <v>259</v>
      </c>
      <c r="E147" s="32">
        <v>-279123.02</v>
      </c>
      <c r="F147" s="23"/>
    </row>
    <row r="148" spans="1:6" x14ac:dyDescent="0.3">
      <c r="A148" s="30"/>
      <c r="B148" s="31">
        <v>45243</v>
      </c>
      <c r="C148" s="30" t="s">
        <v>260</v>
      </c>
      <c r="D148" s="30" t="s">
        <v>259</v>
      </c>
      <c r="E148" s="32">
        <v>-115986.7</v>
      </c>
      <c r="F148" s="23"/>
    </row>
    <row r="149" spans="1:6" x14ac:dyDescent="0.3">
      <c r="A149" s="30"/>
      <c r="B149" s="31">
        <v>45243</v>
      </c>
      <c r="C149" s="30" t="s">
        <v>261</v>
      </c>
      <c r="D149" s="30" t="s">
        <v>259</v>
      </c>
      <c r="E149" s="32">
        <v>-29398.36</v>
      </c>
      <c r="F149" s="23"/>
    </row>
    <row r="150" spans="1:6" x14ac:dyDescent="0.3">
      <c r="A150" s="38"/>
      <c r="B150" s="39">
        <v>45243</v>
      </c>
      <c r="C150" s="13" t="s">
        <v>262</v>
      </c>
      <c r="D150" s="13" t="s">
        <v>259</v>
      </c>
      <c r="E150" s="14">
        <v>-9048.85</v>
      </c>
      <c r="F150" s="23"/>
    </row>
    <row r="151" spans="1:6" x14ac:dyDescent="0.3">
      <c r="A151" s="30"/>
      <c r="B151" s="31">
        <v>45243</v>
      </c>
      <c r="C151" s="30" t="s">
        <v>263</v>
      </c>
      <c r="D151" s="30" t="s">
        <v>259</v>
      </c>
      <c r="E151" s="32">
        <v>-5148.6499999999996</v>
      </c>
      <c r="F151" s="23"/>
    </row>
    <row r="152" spans="1:6" x14ac:dyDescent="0.3">
      <c r="A152" s="30"/>
      <c r="B152" s="31">
        <v>45243</v>
      </c>
      <c r="C152" s="30" t="s">
        <v>264</v>
      </c>
      <c r="D152" s="30" t="s">
        <v>259</v>
      </c>
      <c r="E152" s="32">
        <v>-3146.65</v>
      </c>
      <c r="F152" s="23"/>
    </row>
    <row r="153" spans="1:6" x14ac:dyDescent="0.3">
      <c r="A153" s="30"/>
      <c r="B153" s="31">
        <v>45243</v>
      </c>
      <c r="C153" s="30" t="s">
        <v>265</v>
      </c>
      <c r="D153" s="30" t="s">
        <v>259</v>
      </c>
      <c r="E153" s="32">
        <v>-1794.18</v>
      </c>
      <c r="F153" s="23"/>
    </row>
    <row r="154" spans="1:6" x14ac:dyDescent="0.3">
      <c r="A154" s="30"/>
      <c r="B154" s="31">
        <v>45244</v>
      </c>
      <c r="C154" s="30" t="s">
        <v>266</v>
      </c>
      <c r="D154" s="30" t="s">
        <v>259</v>
      </c>
      <c r="E154" s="32">
        <v>-14160.53</v>
      </c>
      <c r="F154" s="23"/>
    </row>
    <row r="155" spans="1:6" x14ac:dyDescent="0.3">
      <c r="A155" s="30" t="s">
        <v>226</v>
      </c>
      <c r="B155" s="31">
        <v>45258</v>
      </c>
      <c r="C155" s="30" t="s">
        <v>267</v>
      </c>
      <c r="D155" s="30" t="s">
        <v>268</v>
      </c>
      <c r="E155" s="32">
        <v>-124438.48</v>
      </c>
      <c r="F155" s="23"/>
    </row>
    <row r="156" spans="1:6" x14ac:dyDescent="0.3">
      <c r="A156" s="30" t="s">
        <v>150</v>
      </c>
      <c r="B156" s="31">
        <v>45271</v>
      </c>
      <c r="C156" s="30" t="s">
        <v>269</v>
      </c>
      <c r="D156" s="30" t="s">
        <v>270</v>
      </c>
      <c r="E156" s="32">
        <v>-51250</v>
      </c>
      <c r="F156" s="23"/>
    </row>
    <row r="157" spans="1:6" x14ac:dyDescent="0.3">
      <c r="A157" s="30" t="s">
        <v>13</v>
      </c>
      <c r="B157" s="31">
        <v>45273</v>
      </c>
      <c r="C157" s="30" t="s">
        <v>271</v>
      </c>
      <c r="D157" s="30" t="s">
        <v>272</v>
      </c>
      <c r="E157" s="32">
        <v>-29561</v>
      </c>
      <c r="F157" s="23"/>
    </row>
    <row r="158" spans="1:6" x14ac:dyDescent="0.3">
      <c r="A158" s="30" t="s">
        <v>150</v>
      </c>
      <c r="B158" s="31">
        <v>45303</v>
      </c>
      <c r="C158" s="30" t="s">
        <v>273</v>
      </c>
      <c r="D158" s="30" t="s">
        <v>274</v>
      </c>
      <c r="E158" s="32">
        <v>-4157.5</v>
      </c>
      <c r="F158" s="23"/>
    </row>
    <row r="159" spans="1:6" x14ac:dyDescent="0.3">
      <c r="A159" s="13" t="s">
        <v>147</v>
      </c>
      <c r="B159" s="39">
        <v>45309</v>
      </c>
      <c r="C159" s="13" t="s">
        <v>275</v>
      </c>
      <c r="D159" s="13" t="s">
        <v>276</v>
      </c>
      <c r="E159" s="14">
        <v>-33.799999999999997</v>
      </c>
      <c r="F159" s="23"/>
    </row>
    <row r="160" spans="1:6" x14ac:dyDescent="0.3">
      <c r="A160" s="13" t="s">
        <v>150</v>
      </c>
      <c r="B160" s="43">
        <v>45316</v>
      </c>
      <c r="C160" s="13" t="s">
        <v>277</v>
      </c>
      <c r="D160" s="13" t="s">
        <v>278</v>
      </c>
      <c r="E160" s="14">
        <v>-2500</v>
      </c>
      <c r="F160" s="23"/>
    </row>
    <row r="161" spans="1:6" x14ac:dyDescent="0.3">
      <c r="A161" s="38" t="s">
        <v>131</v>
      </c>
      <c r="B161" s="31">
        <v>45321</v>
      </c>
      <c r="C161" s="30" t="s">
        <v>279</v>
      </c>
      <c r="D161" s="30" t="s">
        <v>280</v>
      </c>
      <c r="E161" s="32">
        <v>-495</v>
      </c>
      <c r="F161" s="23"/>
    </row>
    <row r="162" spans="1:6" x14ac:dyDescent="0.3">
      <c r="A162" s="30" t="s">
        <v>226</v>
      </c>
      <c r="B162" s="31">
        <v>45323</v>
      </c>
      <c r="C162" s="30" t="s">
        <v>281</v>
      </c>
      <c r="D162" s="30" t="s">
        <v>282</v>
      </c>
      <c r="E162" s="32">
        <v>-48</v>
      </c>
      <c r="F162" s="23"/>
    </row>
    <row r="163" spans="1:6" x14ac:dyDescent="0.3">
      <c r="A163" s="30" t="s">
        <v>150</v>
      </c>
      <c r="B163" s="31">
        <v>45328</v>
      </c>
      <c r="C163" s="30" t="s">
        <v>283</v>
      </c>
      <c r="D163" s="30" t="s">
        <v>247</v>
      </c>
      <c r="E163" s="32">
        <v>-9528</v>
      </c>
      <c r="F163" s="23"/>
    </row>
    <row r="164" spans="1:6" x14ac:dyDescent="0.3">
      <c r="A164" s="30" t="s">
        <v>147</v>
      </c>
      <c r="B164" s="31">
        <v>45328</v>
      </c>
      <c r="C164" s="30" t="s">
        <v>284</v>
      </c>
      <c r="D164" s="30" t="s">
        <v>285</v>
      </c>
      <c r="E164" s="32">
        <v>-1793.4</v>
      </c>
      <c r="F164" s="23"/>
    </row>
    <row r="165" spans="1:6" x14ac:dyDescent="0.3">
      <c r="A165" s="38" t="s">
        <v>131</v>
      </c>
      <c r="B165" s="31">
        <v>45366</v>
      </c>
      <c r="C165" s="30" t="s">
        <v>286</v>
      </c>
      <c r="D165" s="30" t="s">
        <v>280</v>
      </c>
      <c r="E165" s="32">
        <v>-495</v>
      </c>
      <c r="F165" s="23"/>
    </row>
    <row r="166" spans="1:6" x14ac:dyDescent="0.3">
      <c r="A166" s="30" t="s">
        <v>8</v>
      </c>
      <c r="B166" s="31">
        <v>45383</v>
      </c>
      <c r="C166" s="30" t="s">
        <v>287</v>
      </c>
      <c r="D166" s="30" t="s">
        <v>288</v>
      </c>
      <c r="E166" s="32">
        <v>-174.72</v>
      </c>
      <c r="F166" s="23"/>
    </row>
    <row r="167" spans="1:6" x14ac:dyDescent="0.3">
      <c r="A167" s="30" t="s">
        <v>150</v>
      </c>
      <c r="B167" s="31">
        <v>45425</v>
      </c>
      <c r="C167" s="30" t="s">
        <v>289</v>
      </c>
      <c r="D167" s="30" t="s">
        <v>290</v>
      </c>
      <c r="E167" s="32">
        <v>-60000</v>
      </c>
      <c r="F167" s="23"/>
    </row>
    <row r="168" spans="1:6" x14ac:dyDescent="0.3">
      <c r="A168" s="38" t="s">
        <v>291</v>
      </c>
      <c r="B168" s="39">
        <v>45435</v>
      </c>
      <c r="C168" s="13" t="s">
        <v>292</v>
      </c>
      <c r="D168" s="13" t="s">
        <v>293</v>
      </c>
      <c r="E168" s="14">
        <v>-2955</v>
      </c>
      <c r="F168" s="23"/>
    </row>
    <row r="169" spans="1:6" x14ac:dyDescent="0.3">
      <c r="A169" s="30" t="s">
        <v>150</v>
      </c>
      <c r="B169" s="31">
        <v>45457</v>
      </c>
      <c r="C169" s="30" t="s">
        <v>294</v>
      </c>
      <c r="D169" s="30" t="s">
        <v>295</v>
      </c>
      <c r="E169" s="32">
        <v>-2462</v>
      </c>
      <c r="F169" s="23"/>
    </row>
    <row r="170" spans="1:6" x14ac:dyDescent="0.3">
      <c r="A170" s="30" t="s">
        <v>147</v>
      </c>
      <c r="B170" s="31">
        <v>45469</v>
      </c>
      <c r="C170" s="30" t="s">
        <v>296</v>
      </c>
      <c r="D170" s="30" t="s">
        <v>297</v>
      </c>
      <c r="E170" s="32">
        <v>-2500</v>
      </c>
      <c r="F170" s="23"/>
    </row>
    <row r="171" spans="1:6" x14ac:dyDescent="0.3">
      <c r="A171" s="30" t="s">
        <v>8</v>
      </c>
      <c r="B171" s="31">
        <v>45473</v>
      </c>
      <c r="C171" s="30" t="s">
        <v>298</v>
      </c>
      <c r="D171" s="30" t="s">
        <v>299</v>
      </c>
      <c r="E171" s="32">
        <v>-12365</v>
      </c>
      <c r="F171" s="23"/>
    </row>
    <row r="172" spans="1:6" x14ac:dyDescent="0.3">
      <c r="A172" s="30" t="s">
        <v>8</v>
      </c>
      <c r="B172" s="31">
        <v>45473</v>
      </c>
      <c r="C172" s="30" t="s">
        <v>300</v>
      </c>
      <c r="D172" s="30" t="s">
        <v>299</v>
      </c>
      <c r="E172" s="32">
        <v>-6518</v>
      </c>
      <c r="F172" s="23"/>
    </row>
    <row r="173" spans="1:6" x14ac:dyDescent="0.3">
      <c r="A173" s="30" t="s">
        <v>8</v>
      </c>
      <c r="B173" s="31">
        <v>45473</v>
      </c>
      <c r="C173" s="30" t="s">
        <v>301</v>
      </c>
      <c r="D173" s="30" t="s">
        <v>299</v>
      </c>
      <c r="E173" s="32">
        <v>-2564</v>
      </c>
      <c r="F173" s="23"/>
    </row>
    <row r="174" spans="1:6" x14ac:dyDescent="0.3">
      <c r="A174" s="30" t="s">
        <v>150</v>
      </c>
      <c r="B174" s="31">
        <v>45490</v>
      </c>
      <c r="C174" s="30" t="s">
        <v>302</v>
      </c>
      <c r="D174" s="30" t="s">
        <v>303</v>
      </c>
      <c r="E174" s="32">
        <v>-170</v>
      </c>
      <c r="F174" s="23"/>
    </row>
    <row r="175" spans="1:6" x14ac:dyDescent="0.3">
      <c r="A175" s="30" t="s">
        <v>150</v>
      </c>
      <c r="B175" s="31">
        <v>45504</v>
      </c>
      <c r="C175" s="30" t="s">
        <v>304</v>
      </c>
      <c r="D175" s="30" t="s">
        <v>305</v>
      </c>
      <c r="E175" s="32">
        <v>-15388</v>
      </c>
      <c r="F175" s="23"/>
    </row>
    <row r="176" spans="1:6" x14ac:dyDescent="0.3">
      <c r="A176" s="30" t="s">
        <v>8</v>
      </c>
      <c r="B176" s="31">
        <v>45505</v>
      </c>
      <c r="C176" s="30" t="s">
        <v>306</v>
      </c>
      <c r="D176" s="30" t="s">
        <v>307</v>
      </c>
      <c r="E176" s="32">
        <v>-4500</v>
      </c>
      <c r="F176" s="23"/>
    </row>
    <row r="177" spans="1:6" x14ac:dyDescent="0.3">
      <c r="A177" s="43" t="s">
        <v>150</v>
      </c>
      <c r="B177" s="43">
        <v>45565</v>
      </c>
      <c r="C177" s="43" t="s">
        <v>308</v>
      </c>
      <c r="D177" s="43" t="s">
        <v>309</v>
      </c>
      <c r="E177" s="14">
        <v>-4410</v>
      </c>
      <c r="F177" s="23"/>
    </row>
    <row r="178" spans="1:6" x14ac:dyDescent="0.3">
      <c r="A178" s="43" t="s">
        <v>8</v>
      </c>
      <c r="B178" s="43">
        <v>45573</v>
      </c>
      <c r="C178" s="43" t="s">
        <v>310</v>
      </c>
      <c r="D178" s="43"/>
      <c r="E178" s="14">
        <v>-0.89</v>
      </c>
      <c r="F178" s="23"/>
    </row>
    <row r="179" spans="1:6" x14ac:dyDescent="0.3">
      <c r="A179" s="30" t="s">
        <v>150</v>
      </c>
      <c r="B179" s="31">
        <v>45575</v>
      </c>
      <c r="C179" s="30" t="s">
        <v>311</v>
      </c>
      <c r="D179" s="30" t="s">
        <v>312</v>
      </c>
      <c r="E179" s="32">
        <v>-250</v>
      </c>
      <c r="F179" s="23"/>
    </row>
    <row r="180" spans="1:6" x14ac:dyDescent="0.3">
      <c r="A180" s="30" t="s">
        <v>313</v>
      </c>
      <c r="B180" s="31">
        <v>45630</v>
      </c>
      <c r="C180" s="30" t="s">
        <v>314</v>
      </c>
      <c r="D180" s="30"/>
      <c r="E180" s="32">
        <v>-10261.06</v>
      </c>
      <c r="F180" s="23"/>
    </row>
    <row r="181" spans="1:6" x14ac:dyDescent="0.3">
      <c r="A181" s="30" t="s">
        <v>150</v>
      </c>
      <c r="B181" s="31">
        <v>45736</v>
      </c>
      <c r="C181" s="30" t="s">
        <v>315</v>
      </c>
      <c r="D181" s="30" t="s">
        <v>316</v>
      </c>
      <c r="E181" s="32">
        <v>-5000</v>
      </c>
      <c r="F181" s="23"/>
    </row>
    <row r="182" spans="1:6" x14ac:dyDescent="0.3">
      <c r="A182" s="30" t="s">
        <v>147</v>
      </c>
      <c r="B182" s="31">
        <v>45740</v>
      </c>
      <c r="C182" s="30" t="s">
        <v>317</v>
      </c>
      <c r="D182" s="30" t="s">
        <v>318</v>
      </c>
      <c r="E182" s="32">
        <v>-6114.88</v>
      </c>
      <c r="F182" s="23"/>
    </row>
    <row r="183" spans="1:6" x14ac:dyDescent="0.3">
      <c r="A183" s="13" t="s">
        <v>319</v>
      </c>
      <c r="B183" s="39">
        <v>45747</v>
      </c>
      <c r="C183" s="13" t="s">
        <v>320</v>
      </c>
      <c r="D183" s="13" t="s">
        <v>321</v>
      </c>
      <c r="E183" s="14">
        <v>-10574</v>
      </c>
      <c r="F183" s="23"/>
    </row>
    <row r="184" spans="1:6" x14ac:dyDescent="0.3">
      <c r="A184" s="30" t="s">
        <v>193</v>
      </c>
      <c r="B184" s="31">
        <v>45785</v>
      </c>
      <c r="C184" s="30" t="s">
        <v>327</v>
      </c>
      <c r="D184" s="30"/>
      <c r="E184" s="32">
        <v>-160588.5</v>
      </c>
      <c r="F184" s="23"/>
    </row>
    <row r="185" spans="1:6" x14ac:dyDescent="0.3">
      <c r="A185" s="30" t="s">
        <v>328</v>
      </c>
      <c r="B185" s="31">
        <v>45800</v>
      </c>
      <c r="C185" s="30" t="s">
        <v>329</v>
      </c>
      <c r="D185" s="30" t="s">
        <v>330</v>
      </c>
      <c r="E185" s="32">
        <v>-193222.48</v>
      </c>
      <c r="F185" s="23"/>
    </row>
    <row r="186" spans="1:6" x14ac:dyDescent="0.3">
      <c r="A186" s="30" t="s">
        <v>236</v>
      </c>
      <c r="B186" s="31">
        <v>45805</v>
      </c>
      <c r="C186" s="30" t="s">
        <v>331</v>
      </c>
      <c r="D186" s="30"/>
      <c r="E186" s="32">
        <v>-1597.5</v>
      </c>
      <c r="F186" s="23"/>
    </row>
    <row r="187" spans="1:6" x14ac:dyDescent="0.3">
      <c r="A187" s="36" t="s">
        <v>8</v>
      </c>
      <c r="B187" s="34">
        <v>45812</v>
      </c>
      <c r="C187" s="33" t="s">
        <v>332</v>
      </c>
      <c r="D187" s="36" t="s">
        <v>259</v>
      </c>
      <c r="E187" s="14">
        <v>-3208</v>
      </c>
      <c r="F187" s="23"/>
    </row>
    <row r="188" spans="1:6" x14ac:dyDescent="0.3">
      <c r="A188" s="36" t="s">
        <v>131</v>
      </c>
      <c r="B188" s="34">
        <v>45813</v>
      </c>
      <c r="C188" s="33" t="s">
        <v>333</v>
      </c>
      <c r="D188" s="36" t="s">
        <v>334</v>
      </c>
      <c r="E188" s="14">
        <v>-4117.28</v>
      </c>
      <c r="F188" s="23"/>
    </row>
    <row r="189" spans="1:6" x14ac:dyDescent="0.3">
      <c r="A189" s="30" t="s">
        <v>193</v>
      </c>
      <c r="B189" s="31">
        <v>45821</v>
      </c>
      <c r="C189" s="30" t="s">
        <v>335</v>
      </c>
      <c r="D189" s="30"/>
      <c r="E189" s="32">
        <v>-10746</v>
      </c>
      <c r="F189" s="23"/>
    </row>
    <row r="190" spans="1:6" x14ac:dyDescent="0.3">
      <c r="A190" s="30" t="s">
        <v>82</v>
      </c>
      <c r="B190" s="31">
        <v>45831</v>
      </c>
      <c r="C190" s="30" t="s">
        <v>336</v>
      </c>
      <c r="D190" s="30" t="s">
        <v>337</v>
      </c>
      <c r="E190" s="32">
        <v>-7512.3</v>
      </c>
      <c r="F190" s="23"/>
    </row>
    <row r="191" spans="1:6" x14ac:dyDescent="0.3">
      <c r="A191" s="30" t="s">
        <v>131</v>
      </c>
      <c r="B191" s="31">
        <v>45846</v>
      </c>
      <c r="C191" s="30" t="s">
        <v>338</v>
      </c>
      <c r="D191" s="30" t="s">
        <v>339</v>
      </c>
      <c r="E191" s="32">
        <v>-4046.81</v>
      </c>
      <c r="F191" s="23"/>
    </row>
    <row r="192" spans="1:6" x14ac:dyDescent="0.3">
      <c r="A192" s="30" t="s">
        <v>131</v>
      </c>
      <c r="B192" s="31">
        <v>45870</v>
      </c>
      <c r="C192" s="30" t="s">
        <v>340</v>
      </c>
      <c r="D192" s="30" t="s">
        <v>341</v>
      </c>
      <c r="E192" s="32">
        <v>-6121.96</v>
      </c>
      <c r="F192" s="23"/>
    </row>
    <row r="193" spans="1:6" x14ac:dyDescent="0.3">
      <c r="A193" s="30" t="s">
        <v>82</v>
      </c>
      <c r="B193" s="31">
        <v>45897</v>
      </c>
      <c r="C193" s="30" t="s">
        <v>342</v>
      </c>
      <c r="D193" s="30" t="s">
        <v>343</v>
      </c>
      <c r="E193" s="32">
        <v>-8948.5300000000007</v>
      </c>
      <c r="F193" s="23"/>
    </row>
    <row r="194" spans="1:6" x14ac:dyDescent="0.3">
      <c r="A194" s="30" t="s">
        <v>344</v>
      </c>
      <c r="B194" s="31">
        <v>45909</v>
      </c>
      <c r="C194" s="30" t="s">
        <v>345</v>
      </c>
      <c r="D194" s="30" t="s">
        <v>346</v>
      </c>
      <c r="E194" s="32">
        <v>-2167.5300000000002</v>
      </c>
      <c r="F194" s="23"/>
    </row>
    <row r="195" spans="1:6" x14ac:dyDescent="0.3">
      <c r="A195" s="30" t="s">
        <v>319</v>
      </c>
      <c r="B195" s="31">
        <v>45918</v>
      </c>
      <c r="C195" s="30" t="s">
        <v>347</v>
      </c>
      <c r="D195" s="30"/>
      <c r="E195" s="32">
        <v>-40000</v>
      </c>
      <c r="F195" s="23"/>
    </row>
    <row r="196" spans="1:6" x14ac:dyDescent="0.3">
      <c r="A196" s="30" t="s">
        <v>147</v>
      </c>
      <c r="B196" s="31">
        <v>45930</v>
      </c>
      <c r="C196" s="30" t="s">
        <v>348</v>
      </c>
      <c r="D196" s="30" t="s">
        <v>349</v>
      </c>
      <c r="E196" s="32">
        <v>-7386.5</v>
      </c>
      <c r="F196" s="23" t="s">
        <v>350</v>
      </c>
    </row>
    <row r="197" spans="1:6" x14ac:dyDescent="0.3">
      <c r="A197" s="30"/>
      <c r="B197" s="31">
        <v>45952</v>
      </c>
      <c r="C197" s="30" t="s">
        <v>351</v>
      </c>
      <c r="D197" s="30"/>
      <c r="E197" s="32">
        <v>5964</v>
      </c>
      <c r="F197" s="23"/>
    </row>
    <row r="198" spans="1:6" x14ac:dyDescent="0.3">
      <c r="A198" s="30"/>
      <c r="B198" s="31">
        <v>45953</v>
      </c>
      <c r="C198" s="30" t="s">
        <v>352</v>
      </c>
      <c r="D198" s="30"/>
      <c r="E198" s="32">
        <v>-2341.31</v>
      </c>
      <c r="F198" s="23"/>
    </row>
    <row r="199" spans="1:6" x14ac:dyDescent="0.3">
      <c r="A199" s="30"/>
      <c r="B199" s="31">
        <v>45964</v>
      </c>
      <c r="C199" s="30" t="s">
        <v>353</v>
      </c>
      <c r="D199" s="30" t="s">
        <v>354</v>
      </c>
      <c r="E199" s="32">
        <v>-3325.2</v>
      </c>
      <c r="F199" s="23"/>
    </row>
    <row r="200" spans="1:6" x14ac:dyDescent="0.3">
      <c r="A200" s="30"/>
      <c r="B200" s="31">
        <v>45992</v>
      </c>
      <c r="C200" s="30" t="s">
        <v>355</v>
      </c>
      <c r="D200" s="30" t="s">
        <v>354</v>
      </c>
      <c r="E200" s="32">
        <v>-12625.19</v>
      </c>
      <c r="F200" s="23"/>
    </row>
    <row r="201" spans="1:6" x14ac:dyDescent="0.3">
      <c r="A201" s="30"/>
      <c r="B201" s="31">
        <v>45992</v>
      </c>
      <c r="C201" s="30" t="s">
        <v>356</v>
      </c>
      <c r="D201" s="30" t="s">
        <v>354</v>
      </c>
      <c r="E201" s="32">
        <v>-325532.69</v>
      </c>
      <c r="F201" s="23"/>
    </row>
    <row r="202" spans="1:6" x14ac:dyDescent="0.3">
      <c r="A202" s="30"/>
      <c r="B202" s="31">
        <v>45992</v>
      </c>
      <c r="C202" s="30" t="s">
        <v>357</v>
      </c>
      <c r="D202" s="30" t="s">
        <v>354</v>
      </c>
      <c r="E202" s="32">
        <v>-16227.92</v>
      </c>
      <c r="F202" s="23"/>
    </row>
    <row r="203" spans="1:6" x14ac:dyDescent="0.3">
      <c r="A203" s="30"/>
      <c r="B203" s="31">
        <v>45992</v>
      </c>
      <c r="C203" s="30" t="s">
        <v>358</v>
      </c>
      <c r="D203" s="30" t="s">
        <v>354</v>
      </c>
      <c r="E203" s="32">
        <v>-17055.54</v>
      </c>
      <c r="F203" s="23"/>
    </row>
    <row r="204" spans="1:6" x14ac:dyDescent="0.3">
      <c r="A204" s="30"/>
      <c r="B204" s="31">
        <v>45992</v>
      </c>
      <c r="C204" s="30" t="s">
        <v>359</v>
      </c>
      <c r="D204" s="30" t="s">
        <v>354</v>
      </c>
      <c r="E204" s="32">
        <v>-4465.5</v>
      </c>
      <c r="F204" s="23"/>
    </row>
    <row r="205" spans="1:6" x14ac:dyDescent="0.3">
      <c r="A205" s="30"/>
      <c r="B205" s="31">
        <v>45993</v>
      </c>
      <c r="C205" s="30" t="s">
        <v>360</v>
      </c>
      <c r="D205" s="30" t="s">
        <v>354</v>
      </c>
      <c r="E205" s="32">
        <v>-1796.3</v>
      </c>
      <c r="F205" s="23"/>
    </row>
    <row r="206" spans="1:6" x14ac:dyDescent="0.3">
      <c r="A206" s="30" t="s">
        <v>99</v>
      </c>
      <c r="B206" s="31">
        <v>45992</v>
      </c>
      <c r="C206" s="30" t="s">
        <v>104</v>
      </c>
      <c r="D206" s="30" t="s">
        <v>99</v>
      </c>
      <c r="E206" s="32">
        <v>-4722.5200000000004</v>
      </c>
      <c r="F206" s="23"/>
    </row>
    <row r="207" spans="1:6" x14ac:dyDescent="0.3">
      <c r="A207" s="30"/>
      <c r="B207" s="31">
        <v>46023</v>
      </c>
      <c r="C207" s="30" t="s">
        <v>361</v>
      </c>
      <c r="D207" s="30" t="s">
        <v>354</v>
      </c>
      <c r="E207" s="32">
        <v>-5990.54</v>
      </c>
      <c r="F207" s="23"/>
    </row>
    <row r="208" spans="1:6" x14ac:dyDescent="0.3">
      <c r="A208" s="30"/>
      <c r="B208" s="31">
        <v>46028</v>
      </c>
      <c r="C208" s="30" t="s">
        <v>362</v>
      </c>
      <c r="D208" s="30" t="s">
        <v>354</v>
      </c>
      <c r="E208" s="32">
        <v>-2796.2</v>
      </c>
      <c r="F208" s="23"/>
    </row>
    <row r="209" spans="1:6" x14ac:dyDescent="0.3">
      <c r="A209" s="30"/>
      <c r="B209" s="31">
        <v>46049</v>
      </c>
      <c r="C209" s="30" t="s">
        <v>363</v>
      </c>
      <c r="D209" s="30" t="s">
        <v>354</v>
      </c>
      <c r="E209" s="32">
        <v>-26.4</v>
      </c>
      <c r="F209" s="23"/>
    </row>
    <row r="210" spans="1:6" x14ac:dyDescent="0.3">
      <c r="A210" s="30"/>
      <c r="B210" s="31">
        <v>46044</v>
      </c>
      <c r="C210" s="30" t="s">
        <v>364</v>
      </c>
      <c r="D210" s="30" t="s">
        <v>354</v>
      </c>
      <c r="E210" s="32">
        <v>-2000</v>
      </c>
      <c r="F210" s="23"/>
    </row>
    <row r="211" spans="1:6" x14ac:dyDescent="0.3">
      <c r="A211" s="30"/>
      <c r="B211" s="31">
        <v>46052</v>
      </c>
      <c r="C211" s="30" t="s">
        <v>365</v>
      </c>
      <c r="D211" s="30" t="s">
        <v>354</v>
      </c>
      <c r="E211" s="32">
        <v>-135</v>
      </c>
      <c r="F211" s="23"/>
    </row>
    <row r="212" spans="1:6" x14ac:dyDescent="0.3">
      <c r="A212" s="30" t="s">
        <v>99</v>
      </c>
      <c r="B212" s="31">
        <v>46028</v>
      </c>
      <c r="C212" s="30" t="s">
        <v>104</v>
      </c>
      <c r="D212" s="30"/>
      <c r="E212" s="32">
        <v>-54288</v>
      </c>
      <c r="F212" s="23"/>
    </row>
    <row r="213" spans="1:6" x14ac:dyDescent="0.3">
      <c r="A213" s="30" t="s">
        <v>366</v>
      </c>
      <c r="B213" s="31">
        <v>46030</v>
      </c>
      <c r="C213" s="30"/>
      <c r="D213" s="30" t="s">
        <v>367</v>
      </c>
      <c r="E213" s="32">
        <v>-20971.68</v>
      </c>
      <c r="F213" s="23"/>
    </row>
    <row r="214" spans="1:6" x14ac:dyDescent="0.3">
      <c r="A214" s="30"/>
      <c r="B214" s="31">
        <v>46054</v>
      </c>
      <c r="C214" s="30" t="s">
        <v>368</v>
      </c>
      <c r="D214" s="30" t="s">
        <v>354</v>
      </c>
      <c r="E214" s="32">
        <v>-3411</v>
      </c>
      <c r="F214" s="23"/>
    </row>
    <row r="215" spans="1:6" x14ac:dyDescent="0.3">
      <c r="A215" s="30"/>
      <c r="B215" s="31">
        <v>46054</v>
      </c>
      <c r="C215" s="30" t="s">
        <v>369</v>
      </c>
      <c r="D215" s="30" t="s">
        <v>354</v>
      </c>
      <c r="E215" s="32">
        <v>-5261.14</v>
      </c>
      <c r="F215" s="23"/>
    </row>
    <row r="216" spans="1:6" x14ac:dyDescent="0.3">
      <c r="A216" s="30"/>
      <c r="B216" s="31">
        <v>46054</v>
      </c>
      <c r="C216" s="30" t="s">
        <v>370</v>
      </c>
      <c r="D216" s="30" t="s">
        <v>354</v>
      </c>
      <c r="E216" s="32">
        <v>-2782.18</v>
      </c>
      <c r="F216" s="23"/>
    </row>
    <row r="217" spans="1:6" x14ac:dyDescent="0.3">
      <c r="A217" s="30"/>
      <c r="B217" s="31">
        <v>46054</v>
      </c>
      <c r="C217" s="30" t="s">
        <v>371</v>
      </c>
      <c r="D217" s="30" t="s">
        <v>354</v>
      </c>
      <c r="E217" s="32">
        <v>-2637.68</v>
      </c>
      <c r="F217" s="23"/>
    </row>
    <row r="218" spans="1:6" x14ac:dyDescent="0.3">
      <c r="A218" s="30"/>
      <c r="B218" s="31">
        <v>46054</v>
      </c>
      <c r="C218" s="30" t="s">
        <v>372</v>
      </c>
      <c r="D218" s="30" t="s">
        <v>354</v>
      </c>
      <c r="E218" s="32">
        <v>-5257.68</v>
      </c>
      <c r="F218" s="23"/>
    </row>
    <row r="219" spans="1:6" x14ac:dyDescent="0.3">
      <c r="A219" s="30"/>
      <c r="B219" s="31">
        <v>46057</v>
      </c>
      <c r="C219" s="30" t="s">
        <v>373</v>
      </c>
      <c r="D219" s="30" t="s">
        <v>354</v>
      </c>
      <c r="E219" s="32">
        <v>-2035.85</v>
      </c>
      <c r="F219" s="23"/>
    </row>
    <row r="220" spans="1:6" x14ac:dyDescent="0.3">
      <c r="A220" s="30"/>
      <c r="B220" s="31">
        <v>46056</v>
      </c>
      <c r="C220" s="30" t="s">
        <v>374</v>
      </c>
      <c r="D220" s="30" t="s">
        <v>354</v>
      </c>
      <c r="E220" s="32">
        <v>-11274</v>
      </c>
      <c r="F220" s="23"/>
    </row>
    <row r="221" spans="1:6" x14ac:dyDescent="0.3">
      <c r="A221" s="30"/>
      <c r="B221" s="31">
        <v>46112</v>
      </c>
      <c r="C221" s="30" t="s">
        <v>375</v>
      </c>
      <c r="D221" s="30" t="s">
        <v>354</v>
      </c>
      <c r="E221" s="32">
        <v>-1750</v>
      </c>
      <c r="F221" s="23"/>
    </row>
    <row r="222" spans="1:6" x14ac:dyDescent="0.3">
      <c r="A222" s="30"/>
      <c r="B222" s="31">
        <v>46112</v>
      </c>
      <c r="C222" s="30" t="s">
        <v>376</v>
      </c>
      <c r="D222" s="30" t="s">
        <v>354</v>
      </c>
      <c r="E222" s="32">
        <v>-318.75</v>
      </c>
      <c r="F222" s="23"/>
    </row>
    <row r="223" spans="1:6" x14ac:dyDescent="0.3">
      <c r="A223" s="30"/>
      <c r="B223" s="31">
        <v>46082</v>
      </c>
      <c r="C223" s="30" t="s">
        <v>377</v>
      </c>
      <c r="D223" s="30" t="s">
        <v>354</v>
      </c>
      <c r="E223" s="32">
        <v>-16227.92</v>
      </c>
      <c r="F223" s="23"/>
    </row>
    <row r="224" spans="1:6" x14ac:dyDescent="0.3">
      <c r="A224" s="30"/>
      <c r="B224" s="31">
        <v>46082</v>
      </c>
      <c r="C224" s="30" t="s">
        <v>378</v>
      </c>
      <c r="D224" s="30" t="s">
        <v>354</v>
      </c>
      <c r="E224" s="32">
        <v>-4144</v>
      </c>
      <c r="F224" s="23"/>
    </row>
    <row r="225" spans="1:7" x14ac:dyDescent="0.3">
      <c r="A225" s="30"/>
      <c r="B225" s="31">
        <v>46084</v>
      </c>
      <c r="C225" s="30" t="s">
        <v>379</v>
      </c>
      <c r="D225" s="30" t="s">
        <v>354</v>
      </c>
      <c r="E225" s="32">
        <v>-3841.17</v>
      </c>
      <c r="F225" s="23"/>
    </row>
    <row r="226" spans="1:7" x14ac:dyDescent="0.3">
      <c r="A226" s="30"/>
      <c r="B226" s="31">
        <v>46107</v>
      </c>
      <c r="C226" s="30" t="s">
        <v>380</v>
      </c>
      <c r="D226" s="1" t="s">
        <v>381</v>
      </c>
      <c r="E226" s="32">
        <v>-1750</v>
      </c>
      <c r="F226" s="23"/>
    </row>
    <row r="227" spans="1:7" x14ac:dyDescent="0.3">
      <c r="A227" s="30"/>
      <c r="B227" s="31">
        <v>46114</v>
      </c>
      <c r="C227" s="30" t="s">
        <v>99</v>
      </c>
      <c r="D227" s="30" t="s">
        <v>104</v>
      </c>
      <c r="E227" s="32">
        <v>-2250</v>
      </c>
      <c r="F227" s="23"/>
    </row>
    <row r="228" spans="1:7" x14ac:dyDescent="0.3">
      <c r="A228" s="30"/>
      <c r="B228" s="31">
        <v>46125</v>
      </c>
      <c r="C228" s="30" t="s">
        <v>382</v>
      </c>
      <c r="D228" s="30" t="s">
        <v>354</v>
      </c>
      <c r="E228" s="32">
        <v>-172500</v>
      </c>
      <c r="F228" s="23"/>
    </row>
    <row r="229" spans="1:7" x14ac:dyDescent="0.3">
      <c r="A229" s="30"/>
      <c r="B229" s="31">
        <v>46113</v>
      </c>
      <c r="C229" s="30" t="s">
        <v>383</v>
      </c>
      <c r="D229" s="30" t="s">
        <v>354</v>
      </c>
      <c r="E229" s="32">
        <v>-10556</v>
      </c>
      <c r="F229" s="23"/>
    </row>
    <row r="230" spans="1:7" x14ac:dyDescent="0.3">
      <c r="A230" s="30"/>
      <c r="B230" s="31">
        <v>46113</v>
      </c>
      <c r="C230" s="30" t="s">
        <v>384</v>
      </c>
      <c r="D230" s="30" t="s">
        <v>354</v>
      </c>
      <c r="E230" s="32">
        <v>-67138.52</v>
      </c>
      <c r="F230" s="23"/>
    </row>
    <row r="231" spans="1:7" x14ac:dyDescent="0.3">
      <c r="A231" s="30"/>
      <c r="B231" s="31">
        <v>46113</v>
      </c>
      <c r="C231" s="30" t="s">
        <v>385</v>
      </c>
      <c r="D231" s="30" t="s">
        <v>354</v>
      </c>
      <c r="E231" s="32">
        <v>-19731.23</v>
      </c>
      <c r="F231" s="23"/>
    </row>
    <row r="232" spans="1:7" x14ac:dyDescent="0.3">
      <c r="A232" s="30"/>
      <c r="B232" s="31">
        <v>46113</v>
      </c>
      <c r="C232" s="30" t="s">
        <v>386</v>
      </c>
      <c r="D232" s="30" t="s">
        <v>354</v>
      </c>
      <c r="E232" s="32">
        <v>-5258</v>
      </c>
      <c r="F232" s="23"/>
    </row>
    <row r="233" spans="1:7" x14ac:dyDescent="0.3">
      <c r="A233" s="30"/>
      <c r="B233" s="31">
        <v>46132</v>
      </c>
      <c r="C233" s="30" t="s">
        <v>387</v>
      </c>
      <c r="D233" s="30" t="s">
        <v>354</v>
      </c>
      <c r="E233" s="32">
        <v>-7887</v>
      </c>
      <c r="F233" s="23"/>
    </row>
    <row r="234" spans="1:7" x14ac:dyDescent="0.3">
      <c r="A234" s="30"/>
      <c r="B234" s="31">
        <v>46113</v>
      </c>
      <c r="C234" s="30" t="s">
        <v>388</v>
      </c>
      <c r="D234" s="30" t="s">
        <v>354</v>
      </c>
      <c r="E234" s="32">
        <v>-3913.31</v>
      </c>
      <c r="F234" s="23"/>
    </row>
    <row r="235" spans="1:7" x14ac:dyDescent="0.3">
      <c r="A235" s="30"/>
      <c r="B235" s="31">
        <v>46115</v>
      </c>
      <c r="C235" s="30" t="s">
        <v>389</v>
      </c>
      <c r="D235" s="30" t="s">
        <v>354</v>
      </c>
      <c r="E235" s="32">
        <v>-102500</v>
      </c>
      <c r="F235" s="23"/>
    </row>
    <row r="236" spans="1:7" x14ac:dyDescent="0.3">
      <c r="A236" s="30"/>
      <c r="B236" s="31">
        <v>46143</v>
      </c>
      <c r="C236" s="30" t="s">
        <v>392</v>
      </c>
      <c r="D236" s="30" t="s">
        <v>354</v>
      </c>
      <c r="E236" s="32">
        <v>-4362.8599999999997</v>
      </c>
      <c r="F236" s="23"/>
    </row>
    <row r="237" spans="1:7" x14ac:dyDescent="0.3">
      <c r="A237" s="30"/>
      <c r="B237" s="31">
        <v>46162</v>
      </c>
      <c r="C237" s="30" t="s">
        <v>394</v>
      </c>
      <c r="D237" s="30" t="s">
        <v>395</v>
      </c>
      <c r="E237" s="32">
        <v>10219134</v>
      </c>
      <c r="F237" s="44" t="s">
        <v>396</v>
      </c>
      <c r="G237" s="45"/>
    </row>
    <row r="238" spans="1:7" x14ac:dyDescent="0.3">
      <c r="A238" s="30"/>
      <c r="B238" s="31">
        <v>46163</v>
      </c>
      <c r="C238" s="30" t="s">
        <v>397</v>
      </c>
      <c r="D238" s="30" t="s">
        <v>354</v>
      </c>
      <c r="E238" s="32">
        <v>-648</v>
      </c>
      <c r="F238" s="23"/>
    </row>
    <row r="239" spans="1:7" x14ac:dyDescent="0.3">
      <c r="A239" s="30"/>
      <c r="B239" s="31">
        <v>46168</v>
      </c>
      <c r="C239" s="30" t="s">
        <v>398</v>
      </c>
      <c r="D239" s="30" t="s">
        <v>395</v>
      </c>
      <c r="E239" s="32">
        <v>28.44</v>
      </c>
      <c r="F239" s="23"/>
    </row>
    <row r="240" spans="1:7" x14ac:dyDescent="0.3">
      <c r="A240" s="30"/>
      <c r="B240" s="31">
        <v>46174</v>
      </c>
      <c r="C240" s="30" t="s">
        <v>411</v>
      </c>
      <c r="D240" s="30" t="s">
        <v>354</v>
      </c>
      <c r="E240" s="32">
        <v>-15017</v>
      </c>
      <c r="F240" s="23"/>
    </row>
    <row r="241" spans="1:6" x14ac:dyDescent="0.3">
      <c r="A241" s="30"/>
      <c r="B241" s="31">
        <v>46174</v>
      </c>
      <c r="C241" s="30" t="s">
        <v>412</v>
      </c>
      <c r="D241" s="30" t="s">
        <v>354</v>
      </c>
      <c r="E241" s="32">
        <v>-32171.84</v>
      </c>
      <c r="F241" s="23"/>
    </row>
    <row r="242" spans="1:6" x14ac:dyDescent="0.3">
      <c r="A242" s="30"/>
      <c r="B242" s="31">
        <v>46174</v>
      </c>
      <c r="C242" s="30" t="s">
        <v>413</v>
      </c>
      <c r="D242" s="30" t="s">
        <v>354</v>
      </c>
      <c r="E242" s="32">
        <v>-5889.8</v>
      </c>
      <c r="F242" s="23"/>
    </row>
    <row r="243" spans="1:6" x14ac:dyDescent="0.3">
      <c r="A243" s="30"/>
      <c r="B243" s="31">
        <v>46174</v>
      </c>
      <c r="C243" s="30" t="s">
        <v>414</v>
      </c>
      <c r="D243" s="30" t="s">
        <v>354</v>
      </c>
      <c r="E243" s="32">
        <v>-9263.58</v>
      </c>
      <c r="F243" s="23"/>
    </row>
    <row r="244" spans="1:6" x14ac:dyDescent="0.3">
      <c r="A244" s="30"/>
      <c r="B244" s="31">
        <v>46184</v>
      </c>
      <c r="C244" s="30" t="s">
        <v>417</v>
      </c>
      <c r="D244" s="30" t="s">
        <v>354</v>
      </c>
      <c r="E244" s="32">
        <v>-11232</v>
      </c>
      <c r="F244" s="23"/>
    </row>
    <row r="245" spans="1:6" x14ac:dyDescent="0.3">
      <c r="A245" s="30"/>
      <c r="B245" s="31">
        <v>46175</v>
      </c>
      <c r="C245" s="30" t="s">
        <v>419</v>
      </c>
      <c r="D245" s="30" t="s">
        <v>354</v>
      </c>
      <c r="E245" s="32">
        <v>-2876.79</v>
      </c>
      <c r="F245" s="23"/>
    </row>
    <row r="246" spans="1:6" x14ac:dyDescent="0.3">
      <c r="A246" s="30"/>
      <c r="B246" s="31">
        <v>46203</v>
      </c>
      <c r="C246" s="30" t="s">
        <v>420</v>
      </c>
      <c r="D246" s="30" t="s">
        <v>354</v>
      </c>
      <c r="E246" s="32">
        <v>-2841.29</v>
      </c>
      <c r="F246" s="23"/>
    </row>
    <row r="247" spans="1:6" x14ac:dyDescent="0.3">
      <c r="A247" s="30"/>
      <c r="B247" s="31">
        <v>46191</v>
      </c>
      <c r="C247" s="30" t="s">
        <v>421</v>
      </c>
      <c r="D247" s="30" t="s">
        <v>354</v>
      </c>
      <c r="E247" s="32">
        <v>-800</v>
      </c>
      <c r="F247" s="23"/>
    </row>
    <row r="248" spans="1:6" x14ac:dyDescent="0.3">
      <c r="A248" s="30"/>
      <c r="B248" s="31">
        <v>46212</v>
      </c>
      <c r="C248" s="30" t="s">
        <v>495</v>
      </c>
      <c r="D248" s="30" t="s">
        <v>354</v>
      </c>
      <c r="E248" s="32">
        <v>-41218.269999999997</v>
      </c>
      <c r="F248" s="23"/>
    </row>
    <row r="249" spans="1:6" x14ac:dyDescent="0.3">
      <c r="A249" s="30"/>
      <c r="B249" s="31">
        <v>46219</v>
      </c>
      <c r="C249" s="30" t="s">
        <v>496</v>
      </c>
      <c r="D249" s="30" t="s">
        <v>354</v>
      </c>
      <c r="E249" s="32">
        <v>-1500</v>
      </c>
      <c r="F249" s="23"/>
    </row>
    <row r="250" spans="1:6" x14ac:dyDescent="0.3">
      <c r="A250" s="30"/>
      <c r="B250" s="31">
        <v>46224</v>
      </c>
      <c r="C250" s="84" t="s">
        <v>497</v>
      </c>
      <c r="D250" s="30" t="s">
        <v>354</v>
      </c>
      <c r="E250" s="85">
        <v>-29364</v>
      </c>
      <c r="F250" s="23"/>
    </row>
    <row r="251" spans="1:6" x14ac:dyDescent="0.3">
      <c r="A251" s="30"/>
      <c r="B251" s="31">
        <v>46265</v>
      </c>
      <c r="C251" s="84" t="s">
        <v>497</v>
      </c>
      <c r="D251" s="30" t="s">
        <v>354</v>
      </c>
      <c r="E251" s="85">
        <v>58728</v>
      </c>
      <c r="F251" s="23"/>
    </row>
    <row r="252" spans="1:6" x14ac:dyDescent="0.3">
      <c r="A252" s="30"/>
      <c r="B252" s="31">
        <v>46265</v>
      </c>
      <c r="C252" s="30" t="s">
        <v>580</v>
      </c>
      <c r="D252" s="30" t="s">
        <v>354</v>
      </c>
      <c r="E252" s="32">
        <f>-103629.65</f>
        <v>-103629.65</v>
      </c>
      <c r="F252" s="23"/>
    </row>
    <row r="253" spans="1:6" x14ac:dyDescent="0.3">
      <c r="A253" s="30"/>
      <c r="B253" s="31">
        <v>46255</v>
      </c>
      <c r="C253" s="30" t="s">
        <v>581</v>
      </c>
      <c r="D253" s="30" t="s">
        <v>354</v>
      </c>
      <c r="E253" s="32">
        <v>-360702.33</v>
      </c>
      <c r="F253" s="23"/>
    </row>
    <row r="254" spans="1:6" x14ac:dyDescent="0.3">
      <c r="A254" s="30"/>
      <c r="B254" s="31">
        <v>46255</v>
      </c>
      <c r="C254" s="30" t="s">
        <v>582</v>
      </c>
      <c r="D254" s="30" t="s">
        <v>354</v>
      </c>
      <c r="E254" s="32">
        <v>-291456.84999999998</v>
      </c>
      <c r="F254" s="23"/>
    </row>
    <row r="255" spans="1:6" x14ac:dyDescent="0.3">
      <c r="A255" s="30"/>
      <c r="B255" s="31">
        <v>46255</v>
      </c>
      <c r="C255" s="30" t="s">
        <v>583</v>
      </c>
      <c r="D255" s="30" t="s">
        <v>354</v>
      </c>
      <c r="E255" s="32">
        <v>-242631.32</v>
      </c>
      <c r="F255" s="23"/>
    </row>
    <row r="256" spans="1:6" x14ac:dyDescent="0.3">
      <c r="A256" s="30"/>
      <c r="B256" s="31">
        <v>46261</v>
      </c>
      <c r="C256" s="30" t="s">
        <v>584</v>
      </c>
      <c r="D256" s="30" t="s">
        <v>354</v>
      </c>
      <c r="E256" s="32">
        <v>-106088.46</v>
      </c>
      <c r="F256" s="23"/>
    </row>
    <row r="257" spans="1:6" x14ac:dyDescent="0.3">
      <c r="A257" s="30"/>
      <c r="B257" s="31">
        <v>46262</v>
      </c>
      <c r="C257" s="30" t="s">
        <v>585</v>
      </c>
      <c r="D257" s="30" t="s">
        <v>354</v>
      </c>
      <c r="E257" s="32">
        <v>-396378.73</v>
      </c>
      <c r="F257" s="23"/>
    </row>
    <row r="258" spans="1:6" x14ac:dyDescent="0.3">
      <c r="A258" s="30"/>
      <c r="B258" s="31">
        <v>46262</v>
      </c>
      <c r="C258" s="30" t="s">
        <v>586</v>
      </c>
      <c r="D258" s="30" t="s">
        <v>354</v>
      </c>
      <c r="E258" s="32">
        <v>-306999.26</v>
      </c>
      <c r="F258" s="23"/>
    </row>
    <row r="259" spans="1:6" x14ac:dyDescent="0.3">
      <c r="A259" s="30"/>
      <c r="B259" s="31">
        <v>46265</v>
      </c>
      <c r="C259" s="30" t="s">
        <v>587</v>
      </c>
      <c r="D259" s="30" t="s">
        <v>354</v>
      </c>
      <c r="E259" s="32">
        <v>-22667.58</v>
      </c>
      <c r="F259" s="23"/>
    </row>
    <row r="260" spans="1:6" x14ac:dyDescent="0.3">
      <c r="A260" s="30"/>
      <c r="B260" s="31">
        <v>46265</v>
      </c>
      <c r="C260" s="30" t="s">
        <v>588</v>
      </c>
      <c r="D260" s="30" t="s">
        <v>354</v>
      </c>
      <c r="E260" s="32">
        <v>-1586.72</v>
      </c>
      <c r="F260" s="23"/>
    </row>
    <row r="261" spans="1:6" x14ac:dyDescent="0.3">
      <c r="A261" s="30"/>
      <c r="B261" s="31">
        <v>46235</v>
      </c>
      <c r="C261" s="30" t="s">
        <v>589</v>
      </c>
      <c r="D261" s="30" t="s">
        <v>354</v>
      </c>
      <c r="E261" s="32">
        <v>-3904.5</v>
      </c>
      <c r="F261" s="23"/>
    </row>
    <row r="262" spans="1:6" x14ac:dyDescent="0.3">
      <c r="A262" s="30"/>
      <c r="B262" s="31">
        <v>46244</v>
      </c>
      <c r="C262" s="30" t="s">
        <v>590</v>
      </c>
      <c r="D262" s="30" t="s">
        <v>354</v>
      </c>
      <c r="E262" s="32">
        <v>-262571.89</v>
      </c>
      <c r="F262" s="23"/>
    </row>
    <row r="263" spans="1:6" x14ac:dyDescent="0.3">
      <c r="A263" s="30"/>
      <c r="B263" s="31">
        <v>46265</v>
      </c>
      <c r="C263" s="30" t="s">
        <v>591</v>
      </c>
      <c r="D263" s="30" t="s">
        <v>354</v>
      </c>
      <c r="E263" s="32">
        <v>-6448.9</v>
      </c>
      <c r="F263" s="23"/>
    </row>
    <row r="264" spans="1:6" x14ac:dyDescent="0.3">
      <c r="A264" s="30"/>
      <c r="B264" s="31">
        <v>46235</v>
      </c>
      <c r="C264" s="30" t="s">
        <v>99</v>
      </c>
      <c r="D264" s="30" t="s">
        <v>104</v>
      </c>
      <c r="E264" s="32">
        <v>-3000</v>
      </c>
      <c r="F264" s="23"/>
    </row>
    <row r="265" spans="1:6" x14ac:dyDescent="0.3">
      <c r="A265" s="30"/>
      <c r="B265" s="31">
        <v>46246</v>
      </c>
      <c r="C265" s="30" t="s">
        <v>99</v>
      </c>
      <c r="D265" s="30" t="s">
        <v>100</v>
      </c>
      <c r="E265" s="32">
        <v>9912350.3800000008</v>
      </c>
      <c r="F265" s="23"/>
    </row>
    <row r="266" spans="1:6" x14ac:dyDescent="0.3">
      <c r="A266" s="30"/>
      <c r="B266" s="31">
        <v>46247</v>
      </c>
      <c r="C266" s="30" t="s">
        <v>592</v>
      </c>
      <c r="D266" s="30"/>
      <c r="E266" s="32">
        <v>-9421583.3800000008</v>
      </c>
      <c r="F266" s="23"/>
    </row>
    <row r="267" spans="1:6" x14ac:dyDescent="0.3">
      <c r="A267" s="30"/>
      <c r="B267" s="31"/>
      <c r="C267" s="30"/>
      <c r="D267" s="30"/>
      <c r="E267" s="32"/>
      <c r="F267" s="23"/>
    </row>
    <row r="268" spans="1:6" x14ac:dyDescent="0.3">
      <c r="A268" s="30"/>
      <c r="B268" s="31"/>
      <c r="C268" s="30"/>
      <c r="D268" s="30"/>
      <c r="E268" s="32"/>
      <c r="F268" s="23"/>
    </row>
    <row r="269" spans="1:6" ht="12.75" customHeight="1" x14ac:dyDescent="0.3">
      <c r="A269" s="20"/>
      <c r="B269" s="31"/>
      <c r="C269" s="47"/>
      <c r="E269" s="32"/>
      <c r="F269" s="23"/>
    </row>
    <row r="270" spans="1:6" x14ac:dyDescent="0.3">
      <c r="A270" s="48"/>
      <c r="C270" s="49"/>
      <c r="D270" s="50" t="s">
        <v>423</v>
      </c>
      <c r="E270" s="51">
        <f>SUM(E77:E269)</f>
        <v>5397058.4900000021</v>
      </c>
    </row>
    <row r="271" spans="1:6" ht="11.25" customHeight="1" x14ac:dyDescent="0.3">
      <c r="A271" s="13"/>
      <c r="C271" s="52"/>
      <c r="D271" s="13"/>
      <c r="E271" s="37"/>
    </row>
    <row r="272" spans="1:6" x14ac:dyDescent="0.3">
      <c r="A272" s="48"/>
      <c r="C272" s="24"/>
      <c r="D272" s="50" t="s">
        <v>424</v>
      </c>
      <c r="E272" s="26">
        <f>E73+E270</f>
        <v>7300774.9500000011</v>
      </c>
    </row>
    <row r="273" spans="1:6" ht="16.8" thickBot="1" x14ac:dyDescent="0.4">
      <c r="B273" s="53">
        <v>46265</v>
      </c>
      <c r="D273" s="54" t="s">
        <v>425</v>
      </c>
      <c r="E273" s="55">
        <f>E277</f>
        <v>7300774.9500000002</v>
      </c>
    </row>
    <row r="274" spans="1:6" ht="16.2" thickTop="1" x14ac:dyDescent="0.3">
      <c r="C274" s="56"/>
      <c r="D274" s="48" t="s">
        <v>426</v>
      </c>
      <c r="E274" s="26">
        <f>E272-E273</f>
        <v>0</v>
      </c>
    </row>
    <row r="275" spans="1:6" x14ac:dyDescent="0.3">
      <c r="B275" s="57"/>
      <c r="C275" s="58" t="s">
        <v>427</v>
      </c>
      <c r="D275"/>
      <c r="E275"/>
    </row>
    <row r="276" spans="1:6" x14ac:dyDescent="0.3">
      <c r="B276" s="59" t="s">
        <v>428</v>
      </c>
      <c r="C276" s="59" t="s">
        <v>429</v>
      </c>
      <c r="D276" s="59" t="s">
        <v>430</v>
      </c>
      <c r="E276" s="60" t="s">
        <v>431</v>
      </c>
    </row>
    <row r="277" spans="1:6" ht="20.399999999999999" x14ac:dyDescent="0.3">
      <c r="B277" s="61" t="s">
        <v>432</v>
      </c>
      <c r="C277" s="61" t="s">
        <v>1</v>
      </c>
      <c r="D277" s="76" t="s">
        <v>578</v>
      </c>
      <c r="E277" s="63">
        <v>7300774.9500000002</v>
      </c>
    </row>
    <row r="279" spans="1:6" x14ac:dyDescent="0.3">
      <c r="D279" s="64" t="s">
        <v>579</v>
      </c>
    </row>
    <row r="280" spans="1:6" x14ac:dyDescent="0.3">
      <c r="A280" s="30"/>
      <c r="B280" s="31">
        <v>46231</v>
      </c>
      <c r="C280" s="30" t="s">
        <v>486</v>
      </c>
      <c r="D280" s="30" t="s">
        <v>354</v>
      </c>
      <c r="E280" s="32">
        <v>-10577.07</v>
      </c>
      <c r="F280" s="23"/>
    </row>
    <row r="281" spans="1:6" x14ac:dyDescent="0.3">
      <c r="A281" s="30"/>
      <c r="B281" s="31">
        <v>46233</v>
      </c>
      <c r="C281" s="30" t="s">
        <v>487</v>
      </c>
      <c r="D281" s="30" t="s">
        <v>354</v>
      </c>
      <c r="E281" s="32">
        <v>-13160.67</v>
      </c>
      <c r="F281" s="23"/>
    </row>
    <row r="282" spans="1:6" x14ac:dyDescent="0.3">
      <c r="A282" s="30"/>
      <c r="B282" s="31">
        <v>46234</v>
      </c>
      <c r="C282" s="30" t="s">
        <v>488</v>
      </c>
      <c r="D282" s="30" t="s">
        <v>354</v>
      </c>
      <c r="E282" s="32">
        <v>-46234.99</v>
      </c>
      <c r="F282" s="23"/>
    </row>
    <row r="283" spans="1:6" x14ac:dyDescent="0.3">
      <c r="A283" s="30" t="s">
        <v>291</v>
      </c>
      <c r="B283" s="31">
        <v>45778</v>
      </c>
      <c r="C283" s="30" t="s">
        <v>324</v>
      </c>
      <c r="D283" s="30" t="s">
        <v>325</v>
      </c>
      <c r="E283" s="32">
        <v>-11284.7</v>
      </c>
      <c r="F283" s="23"/>
    </row>
    <row r="284" spans="1:6" x14ac:dyDescent="0.3">
      <c r="A284" s="30" t="s">
        <v>291</v>
      </c>
      <c r="B284" s="31">
        <v>45778</v>
      </c>
      <c r="C284" s="30" t="s">
        <v>326</v>
      </c>
      <c r="D284" s="30" t="s">
        <v>325</v>
      </c>
      <c r="E284" s="32">
        <v>-94.3</v>
      </c>
      <c r="F284" s="23"/>
    </row>
    <row r="285" spans="1:6" x14ac:dyDescent="0.3">
      <c r="A285" s="30"/>
      <c r="B285" s="31">
        <v>46184</v>
      </c>
      <c r="C285" s="30" t="s">
        <v>416</v>
      </c>
      <c r="D285" s="30" t="s">
        <v>354</v>
      </c>
      <c r="E285" s="32">
        <v>-3972</v>
      </c>
      <c r="F285" s="23"/>
    </row>
    <row r="286" spans="1:6" x14ac:dyDescent="0.3">
      <c r="A286" s="30"/>
      <c r="B286" s="31">
        <v>46184</v>
      </c>
      <c r="C286" s="30" t="s">
        <v>418</v>
      </c>
      <c r="D286" s="30" t="s">
        <v>354</v>
      </c>
      <c r="E286" s="32">
        <v>-8178</v>
      </c>
      <c r="F286" s="23"/>
    </row>
    <row r="287" spans="1:6" x14ac:dyDescent="0.3">
      <c r="A287" s="11"/>
      <c r="B287" s="12">
        <v>46203</v>
      </c>
      <c r="C287" t="s">
        <v>120</v>
      </c>
      <c r="D287" s="13"/>
      <c r="E287" s="14">
        <v>-6794.43</v>
      </c>
      <c r="F287" s="19"/>
    </row>
    <row r="288" spans="1:6" x14ac:dyDescent="0.3">
      <c r="A288" s="11"/>
      <c r="B288" s="12">
        <v>46203</v>
      </c>
      <c r="C288" t="s">
        <v>121</v>
      </c>
      <c r="D288" s="13"/>
      <c r="E288" s="14">
        <v>-20573.939999999999</v>
      </c>
      <c r="F288" s="19"/>
    </row>
    <row r="289" spans="1:6" x14ac:dyDescent="0.3">
      <c r="A289" s="11"/>
      <c r="B289" s="12">
        <v>46203</v>
      </c>
      <c r="C289" t="s">
        <v>122</v>
      </c>
      <c r="D289" s="13"/>
      <c r="E289" s="14">
        <v>-58199.09</v>
      </c>
      <c r="F289" s="19"/>
    </row>
    <row r="290" spans="1:6" x14ac:dyDescent="0.3">
      <c r="A290" s="11"/>
      <c r="B290" s="12">
        <v>46203</v>
      </c>
      <c r="C290" t="s">
        <v>123</v>
      </c>
      <c r="D290" s="13"/>
      <c r="E290" s="14">
        <v>-86366.18</v>
      </c>
      <c r="F290" s="19"/>
    </row>
    <row r="291" spans="1:6" x14ac:dyDescent="0.3">
      <c r="A291" s="30"/>
      <c r="B291" s="31">
        <v>46234</v>
      </c>
      <c r="C291" s="30" t="s">
        <v>491</v>
      </c>
      <c r="D291" s="30" t="s">
        <v>354</v>
      </c>
      <c r="E291" s="32">
        <v>-8500.41</v>
      </c>
      <c r="F291" s="23"/>
    </row>
    <row r="292" spans="1:6" x14ac:dyDescent="0.3">
      <c r="A292" s="30"/>
      <c r="B292" s="31">
        <v>46234</v>
      </c>
      <c r="C292" s="30" t="s">
        <v>492</v>
      </c>
      <c r="D292" s="30" t="s">
        <v>354</v>
      </c>
      <c r="E292" s="32">
        <v>-9784.83</v>
      </c>
      <c r="F292" s="23"/>
    </row>
    <row r="293" spans="1:6" x14ac:dyDescent="0.3">
      <c r="A293" s="30"/>
      <c r="B293" s="31">
        <v>46234</v>
      </c>
      <c r="C293" s="30" t="s">
        <v>493</v>
      </c>
      <c r="D293" s="30" t="s">
        <v>354</v>
      </c>
      <c r="E293" s="32">
        <v>-14241.3</v>
      </c>
      <c r="F293" s="23"/>
    </row>
    <row r="294" spans="1:6" x14ac:dyDescent="0.3">
      <c r="A294" s="30"/>
      <c r="B294" s="31">
        <v>46232</v>
      </c>
      <c r="C294" s="30" t="s">
        <v>494</v>
      </c>
      <c r="D294" s="30" t="s">
        <v>354</v>
      </c>
      <c r="E294" s="32">
        <v>-187418.43</v>
      </c>
      <c r="F294" s="23"/>
    </row>
    <row r="295" spans="1:6" x14ac:dyDescent="0.3">
      <c r="A295" s="30" t="s">
        <v>319</v>
      </c>
      <c r="B295" s="31">
        <v>45768</v>
      </c>
      <c r="C295" s="30" t="s">
        <v>322</v>
      </c>
      <c r="D295" s="30" t="s">
        <v>323</v>
      </c>
      <c r="E295" s="32">
        <v>-500</v>
      </c>
      <c r="F295" s="23"/>
    </row>
    <row r="296" spans="1:6" x14ac:dyDescent="0.3">
      <c r="A296" s="30"/>
      <c r="B296" s="31">
        <v>46142</v>
      </c>
      <c r="C296" s="30" t="s">
        <v>391</v>
      </c>
      <c r="D296" s="30" t="s">
        <v>354</v>
      </c>
      <c r="E296" s="32">
        <v>-138.6</v>
      </c>
      <c r="F296" s="23"/>
    </row>
    <row r="297" spans="1:6" x14ac:dyDescent="0.3">
      <c r="A297" s="30"/>
      <c r="B297" s="31">
        <v>46234</v>
      </c>
      <c r="C297" s="30" t="s">
        <v>498</v>
      </c>
      <c r="D297" s="30" t="s">
        <v>354</v>
      </c>
      <c r="E297" s="32">
        <v>-6441.01</v>
      </c>
      <c r="F297" s="23"/>
    </row>
    <row r="298" spans="1:6" x14ac:dyDescent="0.3">
      <c r="A298" s="30"/>
      <c r="B298" s="31">
        <v>46234</v>
      </c>
      <c r="C298" s="30" t="s">
        <v>499</v>
      </c>
      <c r="D298" s="30" t="s">
        <v>354</v>
      </c>
      <c r="E298" s="32">
        <v>-6441.01</v>
      </c>
      <c r="F298" s="23"/>
    </row>
    <row r="299" spans="1:6" x14ac:dyDescent="0.3">
      <c r="A299" s="30"/>
      <c r="B299" s="31">
        <v>46234</v>
      </c>
      <c r="C299" s="30" t="s">
        <v>500</v>
      </c>
      <c r="D299" s="30" t="s">
        <v>354</v>
      </c>
      <c r="E299" s="32">
        <v>-3.8</v>
      </c>
      <c r="F299" s="23"/>
    </row>
    <row r="300" spans="1:6" x14ac:dyDescent="0.3">
      <c r="A300" s="30"/>
      <c r="B300" s="31">
        <v>46204</v>
      </c>
      <c r="C300" s="30" t="s">
        <v>99</v>
      </c>
      <c r="D300" s="30" t="s">
        <v>104</v>
      </c>
      <c r="E300" s="32">
        <v>-92439792.5</v>
      </c>
      <c r="F300" s="23"/>
    </row>
    <row r="301" spans="1:6" x14ac:dyDescent="0.3">
      <c r="A301" s="11"/>
      <c r="B301" s="12">
        <v>46233</v>
      </c>
      <c r="C301" s="1" t="s">
        <v>99</v>
      </c>
      <c r="D301" s="1" t="s">
        <v>100</v>
      </c>
      <c r="E301" s="14">
        <v>121288.54</v>
      </c>
      <c r="F301" s="19"/>
    </row>
    <row r="302" spans="1:6" x14ac:dyDescent="0.3">
      <c r="A302" s="11"/>
      <c r="B302" s="12">
        <v>46204</v>
      </c>
      <c r="C302" t="s">
        <v>99</v>
      </c>
      <c r="D302" s="13" t="s">
        <v>100</v>
      </c>
      <c r="E302" s="66">
        <v>682514.16</v>
      </c>
      <c r="F302" s="19"/>
    </row>
    <row r="303" spans="1:6" x14ac:dyDescent="0.3">
      <c r="A303" s="11"/>
      <c r="B303" s="12">
        <v>46203</v>
      </c>
      <c r="C303" t="s">
        <v>116</v>
      </c>
      <c r="D303" s="13"/>
      <c r="E303" s="66">
        <v>-2900</v>
      </c>
      <c r="F303" s="19"/>
    </row>
    <row r="304" spans="1:6" x14ac:dyDescent="0.3">
      <c r="A304" s="11"/>
      <c r="B304" s="12">
        <v>46203</v>
      </c>
      <c r="C304" t="s">
        <v>117</v>
      </c>
      <c r="D304" s="13"/>
      <c r="E304" s="66">
        <v>-183692.31</v>
      </c>
      <c r="F304" s="19"/>
    </row>
    <row r="305" spans="1:6" x14ac:dyDescent="0.3">
      <c r="A305" s="11"/>
      <c r="B305" s="12">
        <v>46203</v>
      </c>
      <c r="C305" t="s">
        <v>119</v>
      </c>
      <c r="D305" s="13"/>
      <c r="E305" s="66">
        <v>-25554.85</v>
      </c>
      <c r="F305" s="19"/>
    </row>
    <row r="306" spans="1:6" x14ac:dyDescent="0.3">
      <c r="A306" s="30"/>
      <c r="B306" s="31">
        <v>46204</v>
      </c>
      <c r="C306" s="30" t="s">
        <v>489</v>
      </c>
      <c r="D306" s="30" t="s">
        <v>354</v>
      </c>
      <c r="E306" s="65">
        <v>-330451</v>
      </c>
      <c r="F306" s="23"/>
    </row>
    <row r="307" spans="1:6" x14ac:dyDescent="0.3">
      <c r="A307" s="30"/>
      <c r="B307" s="31">
        <v>46204</v>
      </c>
      <c r="C307" s="30" t="s">
        <v>490</v>
      </c>
      <c r="D307" s="30" t="s">
        <v>354</v>
      </c>
      <c r="E307" s="65">
        <v>-139916</v>
      </c>
      <c r="F307" s="23"/>
    </row>
    <row r="308" spans="1:6" x14ac:dyDescent="0.3">
      <c r="A308" s="30"/>
      <c r="B308" s="31"/>
      <c r="C308" s="30"/>
      <c r="D308" s="30"/>
      <c r="E308" s="32"/>
      <c r="F308" s="23"/>
    </row>
    <row r="309" spans="1:6" x14ac:dyDescent="0.3">
      <c r="A309" s="30"/>
      <c r="B309" s="31"/>
      <c r="C309" s="30"/>
      <c r="D309" s="30"/>
      <c r="E309" s="32"/>
      <c r="F309" s="23"/>
    </row>
    <row r="310" spans="1:6" x14ac:dyDescent="0.3">
      <c r="A310" s="30"/>
      <c r="B310" s="31"/>
      <c r="C310" s="30"/>
      <c r="D310" s="30"/>
      <c r="E310" s="32"/>
      <c r="F310" s="23"/>
    </row>
    <row r="311" spans="1:6" x14ac:dyDescent="0.3">
      <c r="A311" s="30"/>
      <c r="B311" s="31"/>
      <c r="C311" s="30"/>
      <c r="D311" s="30"/>
      <c r="E311" s="32"/>
      <c r="F311" s="23"/>
    </row>
    <row r="312" spans="1:6" x14ac:dyDescent="0.3">
      <c r="A312" s="30"/>
      <c r="B312" s="31"/>
      <c r="C312" s="30"/>
      <c r="D312" s="30"/>
      <c r="E312" s="32"/>
      <c r="F312" s="23"/>
    </row>
    <row r="313" spans="1:6" x14ac:dyDescent="0.3">
      <c r="A313" s="30"/>
      <c r="B313" s="31"/>
      <c r="C313" s="30"/>
      <c r="D313" s="30"/>
      <c r="E313" s="32"/>
      <c r="F313" s="23"/>
    </row>
    <row r="314" spans="1:6" x14ac:dyDescent="0.3">
      <c r="A314" s="30"/>
      <c r="B314" s="31"/>
      <c r="C314" s="30"/>
      <c r="D314" s="30"/>
      <c r="E314" s="32"/>
      <c r="F314" s="23"/>
    </row>
    <row r="315" spans="1:6" x14ac:dyDescent="0.3">
      <c r="A315" s="30"/>
      <c r="B315" s="31"/>
      <c r="C315" s="30"/>
      <c r="D315" s="30"/>
      <c r="E315" s="32"/>
      <c r="F315" s="23"/>
    </row>
    <row r="316" spans="1:6" x14ac:dyDescent="0.3">
      <c r="A316" s="30"/>
      <c r="B316" s="31"/>
      <c r="C316" s="30"/>
      <c r="D316" s="30"/>
      <c r="E316" s="32"/>
      <c r="F316" s="23"/>
    </row>
    <row r="317" spans="1:6" x14ac:dyDescent="0.3">
      <c r="A317" s="30"/>
      <c r="B317" s="31"/>
      <c r="C317" s="30"/>
      <c r="D317" s="30"/>
      <c r="E317" s="32"/>
      <c r="F317" s="23"/>
    </row>
    <row r="318" spans="1:6" x14ac:dyDescent="0.3">
      <c r="A318" s="30"/>
      <c r="B318" s="31"/>
      <c r="C318" s="30"/>
      <c r="D318" s="30"/>
      <c r="E318" s="32"/>
      <c r="F318" s="23"/>
    </row>
    <row r="319" spans="1:6" x14ac:dyDescent="0.3">
      <c r="A319" s="30"/>
      <c r="B319" s="31"/>
      <c r="C319" s="30"/>
      <c r="D319" s="30"/>
      <c r="E319" s="32"/>
      <c r="F319" s="23"/>
    </row>
    <row r="320" spans="1:6" x14ac:dyDescent="0.3">
      <c r="A320" s="30"/>
      <c r="B320" s="31"/>
      <c r="C320" s="30"/>
      <c r="D320" s="30"/>
      <c r="E320" s="32"/>
      <c r="F320" s="23"/>
    </row>
    <row r="321" spans="1:6" x14ac:dyDescent="0.3">
      <c r="A321" s="30"/>
      <c r="B321" s="31"/>
      <c r="C321" s="30"/>
      <c r="D321" s="30"/>
      <c r="E321" s="32"/>
      <c r="F321" s="23"/>
    </row>
    <row r="322" spans="1:6" x14ac:dyDescent="0.3">
      <c r="A322" s="30"/>
      <c r="B322" s="31"/>
      <c r="C322" s="30"/>
      <c r="D322" s="30"/>
      <c r="E322" s="32"/>
      <c r="F322" s="23"/>
    </row>
    <row r="323" spans="1:6" x14ac:dyDescent="0.3">
      <c r="A323" s="30"/>
      <c r="B323" s="46"/>
      <c r="C323" s="30"/>
      <c r="D323" s="30"/>
      <c r="E323" s="32"/>
      <c r="F323" s="23"/>
    </row>
    <row r="324" spans="1:6" x14ac:dyDescent="0.3">
      <c r="A324" s="11"/>
      <c r="B324" s="12"/>
      <c r="C324" s="11"/>
      <c r="D324" s="13"/>
      <c r="E324" s="14"/>
      <c r="F324" s="19"/>
    </row>
    <row r="325" spans="1:6" x14ac:dyDescent="0.3">
      <c r="A325" s="11"/>
      <c r="B325" s="12"/>
      <c r="C325"/>
      <c r="D325" s="13"/>
      <c r="E325" s="14"/>
      <c r="F325" s="19"/>
    </row>
    <row r="326" spans="1:6" x14ac:dyDescent="0.3">
      <c r="A326" s="11"/>
      <c r="B326" s="12"/>
      <c r="C326"/>
      <c r="D326" s="13"/>
      <c r="E326" s="14"/>
      <c r="F326" s="19"/>
    </row>
    <row r="327" spans="1:6" x14ac:dyDescent="0.3">
      <c r="A327" s="30"/>
      <c r="B327" s="31"/>
      <c r="C327" s="30"/>
      <c r="D327" s="30"/>
      <c r="E327" s="32"/>
      <c r="F327" s="23"/>
    </row>
    <row r="328" spans="1:6" x14ac:dyDescent="0.3">
      <c r="A328" s="30"/>
      <c r="B328" s="31"/>
      <c r="C328" s="30"/>
      <c r="D328" s="30"/>
      <c r="E328" s="32"/>
      <c r="F328" s="23"/>
    </row>
    <row r="329" spans="1:6" x14ac:dyDescent="0.3">
      <c r="A329" s="30"/>
      <c r="B329" s="31"/>
      <c r="C329" s="30"/>
      <c r="D329" s="30"/>
      <c r="E329" s="32"/>
      <c r="F329" s="23"/>
    </row>
    <row r="330" spans="1:6" x14ac:dyDescent="0.3">
      <c r="A330" s="30"/>
      <c r="B330" s="31"/>
      <c r="C330" s="30"/>
      <c r="D330" s="30"/>
      <c r="E330" s="32"/>
      <c r="F330" s="23"/>
    </row>
    <row r="331" spans="1:6" x14ac:dyDescent="0.3">
      <c r="A331" s="30"/>
      <c r="B331" s="31"/>
      <c r="C331" s="30"/>
      <c r="D331" s="30"/>
      <c r="E331" s="32"/>
      <c r="F331" s="23"/>
    </row>
    <row r="332" spans="1:6" x14ac:dyDescent="0.3">
      <c r="A332" s="30"/>
      <c r="B332" s="31"/>
      <c r="C332" s="30"/>
      <c r="D332" s="30"/>
      <c r="E332" s="32"/>
      <c r="F332" s="23"/>
    </row>
    <row r="333" spans="1:6" x14ac:dyDescent="0.3">
      <c r="A333" s="30"/>
      <c r="B333" s="31"/>
      <c r="C333" s="30"/>
      <c r="D333" s="30"/>
      <c r="E333" s="32"/>
      <c r="F333" s="23"/>
    </row>
    <row r="334" spans="1:6" x14ac:dyDescent="0.3">
      <c r="A334" s="30"/>
      <c r="B334" s="31"/>
      <c r="C334" s="30"/>
      <c r="D334" s="30"/>
      <c r="E334" s="32"/>
      <c r="F334" s="23"/>
    </row>
    <row r="335" spans="1:6" x14ac:dyDescent="0.3">
      <c r="A335" s="30"/>
      <c r="B335" s="31"/>
      <c r="C335" s="30"/>
      <c r="D335" s="30"/>
      <c r="E335" s="32"/>
      <c r="F335" s="23"/>
    </row>
    <row r="336" spans="1:6" x14ac:dyDescent="0.3">
      <c r="A336" s="30"/>
      <c r="B336" s="31"/>
      <c r="C336" s="30"/>
      <c r="D336" s="30"/>
      <c r="E336" s="32"/>
      <c r="F336" s="23"/>
    </row>
    <row r="337" spans="1:6" x14ac:dyDescent="0.3">
      <c r="A337"/>
      <c r="B337" s="12"/>
      <c r="C337" s="11"/>
      <c r="D337" s="13"/>
      <c r="E337" s="14"/>
      <c r="F337" s="15"/>
    </row>
    <row r="338" spans="1:6" x14ac:dyDescent="0.3">
      <c r="A338"/>
      <c r="B338" s="12"/>
      <c r="C338" s="11"/>
      <c r="D338" s="13"/>
      <c r="E338" s="14"/>
      <c r="F338" s="15"/>
    </row>
    <row r="339" spans="1:6" x14ac:dyDescent="0.3">
      <c r="A339" s="11"/>
      <c r="B339" s="12"/>
      <c r="C339" s="11"/>
      <c r="D339" s="13"/>
      <c r="E339" s="14"/>
      <c r="F339" s="15"/>
    </row>
    <row r="340" spans="1:6" x14ac:dyDescent="0.3">
      <c r="A340" s="30"/>
      <c r="B340" s="31"/>
      <c r="C340" s="30"/>
      <c r="D340" s="30"/>
      <c r="E340" s="32"/>
      <c r="F340" s="23"/>
    </row>
    <row r="341" spans="1:6" x14ac:dyDescent="0.3">
      <c r="A341" s="30"/>
      <c r="B341" s="31"/>
      <c r="C341" s="30"/>
      <c r="D341" s="30"/>
      <c r="E341" s="32"/>
      <c r="F341" s="23"/>
    </row>
    <row r="342" spans="1:6" x14ac:dyDescent="0.3">
      <c r="A342" s="30"/>
      <c r="B342" s="31"/>
      <c r="C342" s="30"/>
      <c r="D342" s="30"/>
      <c r="E342" s="32"/>
      <c r="F342" s="23"/>
    </row>
    <row r="343" spans="1:6" x14ac:dyDescent="0.3">
      <c r="A343" s="30"/>
      <c r="B343" s="31"/>
      <c r="C343" s="30"/>
      <c r="D343" s="30"/>
      <c r="E343" s="32"/>
      <c r="F343" s="23"/>
    </row>
    <row r="344" spans="1:6" x14ac:dyDescent="0.3">
      <c r="A344" s="30"/>
      <c r="B344" s="31"/>
      <c r="C344" s="30"/>
      <c r="D344" s="30"/>
      <c r="E344" s="32"/>
      <c r="F344" s="23"/>
    </row>
    <row r="345" spans="1:6" x14ac:dyDescent="0.3">
      <c r="A345" s="30"/>
      <c r="B345" s="31"/>
      <c r="C345" s="30"/>
      <c r="D345" s="30"/>
      <c r="E345" s="32"/>
      <c r="F345" s="23"/>
    </row>
    <row r="346" spans="1:6" x14ac:dyDescent="0.3">
      <c r="A346" s="30"/>
      <c r="B346" s="31"/>
      <c r="C346" s="30"/>
      <c r="D346" s="30"/>
      <c r="E346" s="32"/>
      <c r="F346" s="23"/>
    </row>
    <row r="347" spans="1:6" x14ac:dyDescent="0.3">
      <c r="A347" s="30"/>
      <c r="B347" s="31"/>
      <c r="C347" s="11"/>
      <c r="D347" s="30"/>
      <c r="E347" s="32"/>
      <c r="F347" s="23"/>
    </row>
    <row r="348" spans="1:6" x14ac:dyDescent="0.3">
      <c r="A348" s="30"/>
      <c r="B348" s="31"/>
      <c r="C348" s="30"/>
      <c r="D348" s="30"/>
      <c r="E348" s="32"/>
      <c r="F348" s="23"/>
    </row>
    <row r="349" spans="1:6" x14ac:dyDescent="0.3">
      <c r="A349" s="30"/>
      <c r="B349" s="31"/>
      <c r="C349" s="30"/>
      <c r="D349" s="30"/>
      <c r="E349" s="32"/>
      <c r="F349" s="23"/>
    </row>
    <row r="350" spans="1:6" x14ac:dyDescent="0.3">
      <c r="A350" s="30"/>
      <c r="B350" s="31"/>
      <c r="C350" s="30"/>
      <c r="D350" s="30"/>
      <c r="E350" s="32"/>
      <c r="F350" s="23"/>
    </row>
    <row r="351" spans="1:6" x14ac:dyDescent="0.3">
      <c r="A351" s="30"/>
      <c r="B351" s="31"/>
      <c r="C351" s="30"/>
      <c r="D351" s="30"/>
      <c r="E351" s="32"/>
      <c r="F351" s="23"/>
    </row>
    <row r="352" spans="1:6" x14ac:dyDescent="0.3">
      <c r="A352" s="30"/>
      <c r="B352" s="31"/>
      <c r="C352" s="30"/>
      <c r="D352" s="30"/>
      <c r="E352" s="32"/>
      <c r="F352" s="23"/>
    </row>
    <row r="353" spans="1:6" x14ac:dyDescent="0.3">
      <c r="A353" s="30"/>
      <c r="B353" s="31"/>
      <c r="C353" s="30"/>
      <c r="D353" s="30"/>
      <c r="E353" s="32"/>
      <c r="F353" s="23"/>
    </row>
    <row r="354" spans="1:6" x14ac:dyDescent="0.3">
      <c r="A354" s="30"/>
      <c r="B354" s="31"/>
      <c r="C354" s="30"/>
      <c r="D354" s="30"/>
      <c r="E354" s="32"/>
      <c r="F354" s="23"/>
    </row>
    <row r="355" spans="1:6" x14ac:dyDescent="0.3">
      <c r="A355" s="30"/>
      <c r="B355" s="31"/>
      <c r="C355" s="30"/>
      <c r="D355" s="30"/>
      <c r="E355" s="32"/>
      <c r="F355" s="23"/>
    </row>
    <row r="356" spans="1:6" x14ac:dyDescent="0.3">
      <c r="A356" s="30"/>
      <c r="B356" s="31"/>
      <c r="C356" s="30"/>
      <c r="D356" s="30"/>
      <c r="E356" s="32"/>
      <c r="F356" s="23"/>
    </row>
    <row r="357" spans="1:6" x14ac:dyDescent="0.3">
      <c r="A357" s="30"/>
      <c r="B357" s="31"/>
      <c r="C357" s="30"/>
      <c r="D357" s="30"/>
      <c r="E357" s="32"/>
      <c r="F357" s="23"/>
    </row>
    <row r="358" spans="1:6" x14ac:dyDescent="0.3">
      <c r="A358" s="30"/>
      <c r="B358" s="31"/>
      <c r="C358" s="30"/>
      <c r="D358" s="30"/>
      <c r="E358" s="32"/>
      <c r="F358" s="23"/>
    </row>
    <row r="359" spans="1:6" x14ac:dyDescent="0.3">
      <c r="A359" s="30"/>
      <c r="B359" s="31"/>
      <c r="C359" s="30"/>
      <c r="D359" s="30"/>
      <c r="E359" s="32"/>
      <c r="F359" s="23"/>
    </row>
    <row r="360" spans="1:6" x14ac:dyDescent="0.3">
      <c r="A360" s="30"/>
      <c r="B360" s="31"/>
      <c r="C360" s="30"/>
      <c r="D360" s="30"/>
      <c r="E360" s="32"/>
      <c r="F360" s="23"/>
    </row>
    <row r="361" spans="1:6" x14ac:dyDescent="0.3">
      <c r="A361" s="30"/>
      <c r="B361" s="31"/>
      <c r="C361" s="30"/>
      <c r="D361" s="30"/>
      <c r="E361" s="32"/>
      <c r="F361" s="23"/>
    </row>
    <row r="362" spans="1:6" x14ac:dyDescent="0.3">
      <c r="A362" s="11"/>
      <c r="B362" s="12"/>
      <c r="C362" s="11"/>
      <c r="D362" s="13"/>
      <c r="E362" s="14"/>
    </row>
    <row r="363" spans="1:6" x14ac:dyDescent="0.3">
      <c r="A363" s="30"/>
      <c r="B363" s="31"/>
      <c r="C363" s="30"/>
      <c r="D363" s="30"/>
      <c r="E363" s="32"/>
      <c r="F363" s="23"/>
    </row>
    <row r="364" spans="1:6" x14ac:dyDescent="0.3">
      <c r="A364" s="11"/>
      <c r="B364" s="12"/>
      <c r="C364" s="11"/>
      <c r="D364" s="13"/>
      <c r="E364" s="14"/>
    </row>
    <row r="365" spans="1:6" x14ac:dyDescent="0.3">
      <c r="A365" s="30"/>
      <c r="B365" s="31"/>
      <c r="C365" s="30"/>
      <c r="D365" s="30"/>
      <c r="E365" s="32"/>
      <c r="F365" s="23"/>
    </row>
    <row r="366" spans="1:6" x14ac:dyDescent="0.3">
      <c r="A366" s="30"/>
      <c r="B366" s="31"/>
      <c r="C366" s="30"/>
      <c r="D366" s="30"/>
      <c r="E366" s="32"/>
      <c r="F366" s="23"/>
    </row>
    <row r="367" spans="1:6" x14ac:dyDescent="0.3">
      <c r="A367" s="30"/>
      <c r="B367" s="31"/>
      <c r="C367" s="30"/>
      <c r="D367" s="30"/>
      <c r="E367" s="32"/>
      <c r="F367" s="23"/>
    </row>
    <row r="368" spans="1:6" x14ac:dyDescent="0.3">
      <c r="A368" s="30"/>
      <c r="B368" s="31"/>
      <c r="C368" s="30"/>
      <c r="D368" s="30"/>
      <c r="E368" s="32"/>
      <c r="F368" s="23"/>
    </row>
    <row r="369" spans="1:6" x14ac:dyDescent="0.3">
      <c r="A369" s="30"/>
      <c r="B369" s="31"/>
      <c r="C369" s="30"/>
      <c r="D369" s="30"/>
      <c r="E369" s="32"/>
      <c r="F369" s="23"/>
    </row>
    <row r="370" spans="1:6" x14ac:dyDescent="0.3">
      <c r="A370" s="30"/>
      <c r="B370" s="31"/>
      <c r="C370" s="30"/>
      <c r="D370" s="30"/>
      <c r="E370" s="32"/>
      <c r="F370" s="23"/>
    </row>
    <row r="371" spans="1:6" x14ac:dyDescent="0.3">
      <c r="A371" s="30"/>
      <c r="B371" s="31"/>
      <c r="C371" s="30"/>
      <c r="D371" s="30"/>
      <c r="E371" s="32"/>
      <c r="F371" s="23"/>
    </row>
    <row r="372" spans="1:6" x14ac:dyDescent="0.3">
      <c r="A372" s="30"/>
      <c r="B372" s="31"/>
      <c r="C372" s="30"/>
      <c r="D372" s="30"/>
      <c r="E372" s="32"/>
      <c r="F372" s="23"/>
    </row>
    <row r="373" spans="1:6" x14ac:dyDescent="0.3">
      <c r="A373" s="30"/>
      <c r="B373" s="31"/>
      <c r="C373" s="30"/>
      <c r="D373" s="30"/>
      <c r="E373" s="32"/>
      <c r="F373" s="23"/>
    </row>
    <row r="374" spans="1:6" x14ac:dyDescent="0.3">
      <c r="A374" s="30"/>
      <c r="B374" s="31"/>
      <c r="C374" s="30"/>
      <c r="D374" s="30"/>
      <c r="E374" s="32"/>
      <c r="F374" s="23"/>
    </row>
    <row r="375" spans="1:6" x14ac:dyDescent="0.3">
      <c r="A375" s="30"/>
      <c r="B375" s="31"/>
      <c r="C375" s="30"/>
      <c r="D375" s="30"/>
      <c r="E375" s="32"/>
      <c r="F375" s="23"/>
    </row>
    <row r="376" spans="1:6" x14ac:dyDescent="0.3">
      <c r="A376" s="30"/>
      <c r="B376" s="31"/>
      <c r="C376" s="30"/>
      <c r="D376" s="30"/>
      <c r="E376" s="32"/>
      <c r="F376" s="23"/>
    </row>
    <row r="377" spans="1:6" x14ac:dyDescent="0.3">
      <c r="A377" s="30"/>
      <c r="B377" s="31"/>
      <c r="C377" s="30"/>
      <c r="D377" s="30"/>
      <c r="E377" s="32"/>
      <c r="F377" s="23"/>
    </row>
    <row r="378" spans="1:6" x14ac:dyDescent="0.3">
      <c r="A378" s="30"/>
      <c r="B378" s="31"/>
      <c r="C378" s="30"/>
      <c r="D378" s="30"/>
      <c r="E378" s="32"/>
      <c r="F378" s="23"/>
    </row>
    <row r="379" spans="1:6" x14ac:dyDescent="0.3">
      <c r="A379" s="30"/>
      <c r="B379" s="31"/>
      <c r="C379" s="30"/>
      <c r="D379" s="30"/>
      <c r="E379" s="32"/>
      <c r="F379" s="23"/>
    </row>
    <row r="380" spans="1:6" x14ac:dyDescent="0.3">
      <c r="A380" s="30"/>
      <c r="B380" s="31"/>
      <c r="C380" s="30"/>
      <c r="D380" s="30"/>
      <c r="E380" s="32"/>
      <c r="F380" s="23"/>
    </row>
    <row r="381" spans="1:6" x14ac:dyDescent="0.3">
      <c r="A381" s="30"/>
      <c r="B381" s="31"/>
      <c r="C381" s="30"/>
      <c r="D381" s="30"/>
      <c r="E381" s="32"/>
      <c r="F381" s="23"/>
    </row>
    <row r="382" spans="1:6" x14ac:dyDescent="0.3">
      <c r="A382" s="30"/>
      <c r="B382" s="31"/>
      <c r="C382" s="30"/>
      <c r="D382" s="30"/>
      <c r="E382" s="32"/>
      <c r="F382" s="23"/>
    </row>
    <row r="383" spans="1:6" x14ac:dyDescent="0.3">
      <c r="A383" s="11"/>
      <c r="B383" s="12"/>
      <c r="C383" s="11"/>
      <c r="D383" s="13"/>
      <c r="E383" s="14"/>
    </row>
    <row r="384" spans="1:6" x14ac:dyDescent="0.3">
      <c r="A384" s="11"/>
      <c r="B384" s="12"/>
      <c r="C384" s="11"/>
      <c r="D384" s="13"/>
      <c r="E384" s="14"/>
    </row>
    <row r="385" spans="1:6" x14ac:dyDescent="0.3">
      <c r="A385" s="11"/>
      <c r="B385" s="12"/>
      <c r="C385" s="11"/>
      <c r="D385" s="13"/>
      <c r="E385" s="14"/>
    </row>
    <row r="386" spans="1:6" x14ac:dyDescent="0.3">
      <c r="A386" s="11"/>
      <c r="B386" s="12"/>
      <c r="C386" s="11"/>
      <c r="D386" s="13"/>
      <c r="E386" s="14"/>
    </row>
    <row r="387" spans="1:6" x14ac:dyDescent="0.3">
      <c r="A387" s="11"/>
      <c r="B387" s="12"/>
      <c r="C387" s="11"/>
      <c r="D387" s="13"/>
      <c r="E387" s="14"/>
    </row>
    <row r="388" spans="1:6" x14ac:dyDescent="0.3">
      <c r="A388" s="11"/>
      <c r="B388" s="12"/>
      <c r="C388" s="11"/>
      <c r="D388" s="13"/>
      <c r="E388" s="14"/>
    </row>
    <row r="389" spans="1:6" x14ac:dyDescent="0.3">
      <c r="A389" s="11"/>
      <c r="B389" s="12"/>
      <c r="C389" s="11"/>
      <c r="D389" s="13"/>
      <c r="E389" s="14"/>
    </row>
    <row r="390" spans="1:6" x14ac:dyDescent="0.3">
      <c r="A390" s="11"/>
      <c r="B390" s="12"/>
      <c r="C390" s="11"/>
      <c r="D390" s="13"/>
      <c r="E390" s="14"/>
    </row>
    <row r="391" spans="1:6" x14ac:dyDescent="0.3">
      <c r="A391" s="11"/>
      <c r="B391" s="31"/>
      <c r="C391" s="11"/>
      <c r="D391" s="30"/>
      <c r="E391" s="32"/>
      <c r="F391" s="23"/>
    </row>
    <row r="392" spans="1:6" x14ac:dyDescent="0.3">
      <c r="A392" s="11"/>
      <c r="B392" s="31"/>
      <c r="C392" s="11"/>
      <c r="D392" s="30"/>
      <c r="E392" s="32"/>
      <c r="F392" s="23"/>
    </row>
    <row r="393" spans="1:6" x14ac:dyDescent="0.3">
      <c r="A393" s="30"/>
      <c r="B393" s="31"/>
      <c r="C393" s="30"/>
      <c r="D393" s="30"/>
      <c r="E393" s="32"/>
      <c r="F393" s="23"/>
    </row>
    <row r="394" spans="1:6" x14ac:dyDescent="0.3">
      <c r="A394" s="30"/>
      <c r="B394" s="31"/>
      <c r="C394" s="30"/>
      <c r="D394" s="30"/>
      <c r="E394" s="32"/>
      <c r="F394" s="23"/>
    </row>
    <row r="395" spans="1:6" x14ac:dyDescent="0.3">
      <c r="A395" s="30"/>
      <c r="B395" s="31"/>
      <c r="C395" s="30"/>
      <c r="D395" s="30"/>
      <c r="E395" s="32"/>
      <c r="F395" s="23"/>
    </row>
    <row r="396" spans="1:6" x14ac:dyDescent="0.3">
      <c r="A396" s="30"/>
      <c r="B396" s="31"/>
      <c r="C396" s="30"/>
      <c r="D396" s="30"/>
      <c r="E396" s="32"/>
      <c r="F396" s="23"/>
    </row>
    <row r="397" spans="1:6" x14ac:dyDescent="0.3">
      <c r="A397" s="30"/>
      <c r="B397" s="31"/>
      <c r="C397" s="30"/>
      <c r="D397" s="30"/>
      <c r="E397" s="32"/>
      <c r="F397" s="23"/>
    </row>
    <row r="398" spans="1:6" x14ac:dyDescent="0.3">
      <c r="A398" s="30"/>
      <c r="B398" s="31"/>
      <c r="C398" s="30"/>
      <c r="D398" s="30"/>
      <c r="E398" s="32"/>
      <c r="F398" s="23"/>
    </row>
    <row r="399" spans="1:6" x14ac:dyDescent="0.3">
      <c r="A399" s="30"/>
      <c r="B399" s="31"/>
      <c r="C399" s="30"/>
      <c r="D399" s="30"/>
      <c r="E399" s="32"/>
      <c r="F399" s="23"/>
    </row>
  </sheetData>
  <autoFilter ref="A76:F247" xr:uid="{43ED8B65-ADBC-46E1-86C7-6123BFB4A76E}"/>
  <mergeCells count="2">
    <mergeCell ref="A3:D3"/>
    <mergeCell ref="C75:D75"/>
  </mergeCells>
  <pageMargins left="0.7" right="0.7" top="0.75" bottom="0.75" header="0.3" footer="0.3"/>
  <pageSetup scale="67" orientation="landscape" r:id="rId1"/>
  <headerFooter>
    <oddHeader xml:space="preserve">&amp;CRSTARS TRANSFERS FOR THE MONTH ENDING 
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F3FC-9132-4937-9FA9-E91C189C4A93}">
  <dimension ref="A1:L231"/>
  <sheetViews>
    <sheetView workbookViewId="0">
      <pane ySplit="1" topLeftCell="A203" activePane="bottomLeft" state="frozen"/>
      <selection pane="bottomLeft" activeCell="H209" sqref="H208:H209"/>
    </sheetView>
  </sheetViews>
  <sheetFormatPr defaultRowHeight="14.4" x14ac:dyDescent="0.3"/>
  <cols>
    <col min="1" max="1" width="11.21875" style="77" bestFit="1" customWidth="1"/>
    <col min="2" max="2" width="16.33203125" style="77" bestFit="1" customWidth="1"/>
    <col min="3" max="3" width="10.5546875" style="77" customWidth="1"/>
    <col min="4" max="4" width="18.5546875" style="77" bestFit="1" customWidth="1"/>
    <col min="5" max="5" width="28" style="77" bestFit="1" customWidth="1"/>
    <col min="6" max="7" width="0" style="77" hidden="1" customWidth="1"/>
    <col min="8" max="8" width="13.88671875" style="77" bestFit="1" customWidth="1"/>
    <col min="9" max="9" width="12.88671875" style="77" bestFit="1" customWidth="1"/>
    <col min="10" max="10" width="8.88671875" style="77"/>
    <col min="11" max="11" width="20.5546875" style="77" bestFit="1" customWidth="1"/>
    <col min="12" max="16384" width="8.88671875" style="77"/>
  </cols>
  <sheetData>
    <row r="1" spans="1:12" s="77" customFormat="1" x14ac:dyDescent="0.3">
      <c r="A1" s="77" t="s">
        <v>577</v>
      </c>
      <c r="B1" s="77" t="s">
        <v>576</v>
      </c>
      <c r="C1" s="77" t="s">
        <v>575</v>
      </c>
      <c r="D1" s="77" t="s">
        <v>574</v>
      </c>
      <c r="E1" s="77" t="s">
        <v>573</v>
      </c>
      <c r="F1" s="77" t="s">
        <v>572</v>
      </c>
      <c r="G1" s="77" t="s">
        <v>571</v>
      </c>
      <c r="H1" s="83" t="s">
        <v>570</v>
      </c>
      <c r="I1" s="83" t="s">
        <v>569</v>
      </c>
      <c r="J1" s="77" t="s">
        <v>429</v>
      </c>
      <c r="K1" s="77" t="s">
        <v>568</v>
      </c>
      <c r="L1" s="77" t="s">
        <v>430</v>
      </c>
    </row>
    <row r="2" spans="1:12" s="77" customFormat="1" x14ac:dyDescent="0.3">
      <c r="A2" s="77" t="s">
        <v>502</v>
      </c>
      <c r="B2" s="77" t="s">
        <v>501</v>
      </c>
      <c r="C2" s="79">
        <v>46238</v>
      </c>
      <c r="D2" s="77" t="s">
        <v>697</v>
      </c>
      <c r="F2" s="77">
        <v>56335.25</v>
      </c>
      <c r="H2" s="81"/>
      <c r="I2" s="81">
        <v>56335.25</v>
      </c>
      <c r="J2" s="77" t="s">
        <v>1</v>
      </c>
      <c r="K2" s="77" t="s">
        <v>354</v>
      </c>
      <c r="L2" s="77" t="s">
        <v>578</v>
      </c>
    </row>
    <row r="3" spans="1:12" s="77" customFormat="1" x14ac:dyDescent="0.3">
      <c r="A3" s="77" t="s">
        <v>502</v>
      </c>
      <c r="B3" s="77" t="s">
        <v>503</v>
      </c>
      <c r="C3" s="79">
        <v>46240</v>
      </c>
      <c r="D3" s="77" t="s">
        <v>697</v>
      </c>
      <c r="G3" s="77">
        <v>56335.25</v>
      </c>
      <c r="H3" s="81">
        <v>56335.25</v>
      </c>
      <c r="I3" s="81"/>
      <c r="J3" s="77" t="s">
        <v>1</v>
      </c>
      <c r="K3" s="77" t="s">
        <v>395</v>
      </c>
      <c r="L3" s="77" t="s">
        <v>578</v>
      </c>
    </row>
    <row r="4" spans="1:12" s="77" customFormat="1" x14ac:dyDescent="0.3">
      <c r="A4" s="77" t="s">
        <v>502</v>
      </c>
      <c r="B4" s="77" t="s">
        <v>501</v>
      </c>
      <c r="C4" s="79">
        <v>46255</v>
      </c>
      <c r="D4" s="77" t="s">
        <v>696</v>
      </c>
      <c r="F4" s="77">
        <v>21294.05</v>
      </c>
      <c r="H4" s="81"/>
      <c r="I4" s="81">
        <v>21294.05</v>
      </c>
      <c r="J4" s="77" t="s">
        <v>1</v>
      </c>
      <c r="K4" s="77" t="s">
        <v>354</v>
      </c>
      <c r="L4" s="77" t="s">
        <v>578</v>
      </c>
    </row>
    <row r="5" spans="1:12" s="77" customFormat="1" x14ac:dyDescent="0.3">
      <c r="A5" s="77" t="s">
        <v>502</v>
      </c>
      <c r="B5" s="77" t="s">
        <v>503</v>
      </c>
      <c r="C5" s="79">
        <v>46262</v>
      </c>
      <c r="D5" s="77" t="s">
        <v>696</v>
      </c>
      <c r="G5" s="77">
        <v>21294.05</v>
      </c>
      <c r="H5" s="81">
        <v>21294.05</v>
      </c>
      <c r="I5" s="81"/>
      <c r="J5" s="77" t="s">
        <v>1</v>
      </c>
      <c r="K5" s="77" t="s">
        <v>395</v>
      </c>
      <c r="L5" s="77" t="s">
        <v>578</v>
      </c>
    </row>
    <row r="6" spans="1:12" s="77" customFormat="1" x14ac:dyDescent="0.3">
      <c r="A6" s="77" t="s">
        <v>502</v>
      </c>
      <c r="B6" s="77" t="s">
        <v>501</v>
      </c>
      <c r="C6" s="79">
        <v>46260</v>
      </c>
      <c r="D6" s="77" t="s">
        <v>695</v>
      </c>
      <c r="F6" s="77">
        <v>23959.05</v>
      </c>
      <c r="H6" s="81"/>
      <c r="I6" s="81">
        <v>23959.05</v>
      </c>
      <c r="J6" s="77" t="s">
        <v>1</v>
      </c>
      <c r="K6" s="77" t="s">
        <v>354</v>
      </c>
      <c r="L6" s="77" t="s">
        <v>578</v>
      </c>
    </row>
    <row r="7" spans="1:12" s="77" customFormat="1" x14ac:dyDescent="0.3">
      <c r="A7" s="77" t="s">
        <v>502</v>
      </c>
      <c r="B7" s="77" t="s">
        <v>503</v>
      </c>
      <c r="C7" s="79">
        <v>46262</v>
      </c>
      <c r="D7" s="77" t="s">
        <v>695</v>
      </c>
      <c r="G7" s="77">
        <v>23959.05</v>
      </c>
      <c r="H7" s="81">
        <v>23959.05</v>
      </c>
      <c r="I7" s="81"/>
      <c r="J7" s="77" t="s">
        <v>1</v>
      </c>
      <c r="K7" s="77" t="s">
        <v>395</v>
      </c>
      <c r="L7" s="77" t="s">
        <v>578</v>
      </c>
    </row>
    <row r="8" spans="1:12" s="77" customFormat="1" x14ac:dyDescent="0.3">
      <c r="A8" s="77" t="s">
        <v>502</v>
      </c>
      <c r="B8" s="77" t="s">
        <v>501</v>
      </c>
      <c r="C8" s="79">
        <v>46261</v>
      </c>
      <c r="D8" s="77" t="s">
        <v>694</v>
      </c>
      <c r="F8" s="77">
        <v>136994.66</v>
      </c>
      <c r="H8" s="81"/>
      <c r="I8" s="81">
        <v>136994.66</v>
      </c>
      <c r="J8" s="77" t="s">
        <v>1</v>
      </c>
      <c r="K8" s="77" t="s">
        <v>354</v>
      </c>
      <c r="L8" s="77" t="s">
        <v>578</v>
      </c>
    </row>
    <row r="9" spans="1:12" s="77" customFormat="1" x14ac:dyDescent="0.3">
      <c r="A9" s="77" t="s">
        <v>502</v>
      </c>
      <c r="B9" s="77" t="s">
        <v>503</v>
      </c>
      <c r="C9" s="79">
        <v>46265</v>
      </c>
      <c r="D9" s="77" t="s">
        <v>694</v>
      </c>
      <c r="G9" s="77">
        <v>136994.66</v>
      </c>
      <c r="H9" s="81">
        <v>136994.66</v>
      </c>
      <c r="I9" s="81"/>
      <c r="J9" s="77" t="s">
        <v>1</v>
      </c>
      <c r="K9" s="77" t="s">
        <v>395</v>
      </c>
      <c r="L9" s="77" t="s">
        <v>578</v>
      </c>
    </row>
    <row r="10" spans="1:12" s="77" customFormat="1" x14ac:dyDescent="0.3">
      <c r="A10" s="77" t="s">
        <v>502</v>
      </c>
      <c r="B10" s="77" t="s">
        <v>501</v>
      </c>
      <c r="C10" s="79">
        <v>46265</v>
      </c>
      <c r="D10" s="77" t="s">
        <v>580</v>
      </c>
      <c r="F10" s="77">
        <v>103629.65</v>
      </c>
      <c r="H10" s="78"/>
      <c r="I10" s="78">
        <v>103629.65</v>
      </c>
      <c r="J10" s="77" t="s">
        <v>1</v>
      </c>
      <c r="K10" s="77" t="s">
        <v>354</v>
      </c>
      <c r="L10" s="77" t="s">
        <v>578</v>
      </c>
    </row>
    <row r="11" spans="1:12" s="77" customFormat="1" x14ac:dyDescent="0.3">
      <c r="A11" s="77" t="s">
        <v>502</v>
      </c>
      <c r="B11" s="77" t="s">
        <v>503</v>
      </c>
      <c r="C11" s="79">
        <v>46238</v>
      </c>
      <c r="D11" s="77" t="s">
        <v>486</v>
      </c>
      <c r="G11" s="77">
        <v>10577.07</v>
      </c>
      <c r="H11" s="82">
        <v>10577.07</v>
      </c>
      <c r="I11" s="78"/>
      <c r="J11" s="77" t="s">
        <v>1</v>
      </c>
      <c r="K11" s="77" t="s">
        <v>395</v>
      </c>
      <c r="L11" s="77" t="s">
        <v>578</v>
      </c>
    </row>
    <row r="12" spans="1:12" s="77" customFormat="1" x14ac:dyDescent="0.3">
      <c r="A12" s="77" t="s">
        <v>502</v>
      </c>
      <c r="B12" s="77" t="s">
        <v>501</v>
      </c>
      <c r="C12" s="79">
        <v>46239</v>
      </c>
      <c r="D12" s="77" t="s">
        <v>693</v>
      </c>
      <c r="F12" s="77">
        <v>67388.100000000006</v>
      </c>
      <c r="H12" s="81"/>
      <c r="I12" s="81">
        <v>67388.100000000006</v>
      </c>
      <c r="J12" s="77" t="s">
        <v>1</v>
      </c>
      <c r="K12" s="77" t="s">
        <v>354</v>
      </c>
      <c r="L12" s="77" t="s">
        <v>578</v>
      </c>
    </row>
    <row r="13" spans="1:12" s="77" customFormat="1" x14ac:dyDescent="0.3">
      <c r="A13" s="77" t="s">
        <v>502</v>
      </c>
      <c r="B13" s="77" t="s">
        <v>503</v>
      </c>
      <c r="C13" s="79">
        <v>46246</v>
      </c>
      <c r="D13" s="77" t="s">
        <v>693</v>
      </c>
      <c r="G13" s="77">
        <v>67388.100000000006</v>
      </c>
      <c r="H13" s="81">
        <v>67388.100000000006</v>
      </c>
      <c r="I13" s="81"/>
      <c r="J13" s="77" t="s">
        <v>1</v>
      </c>
      <c r="K13" s="77" t="s">
        <v>395</v>
      </c>
      <c r="L13" s="77" t="s">
        <v>578</v>
      </c>
    </row>
    <row r="14" spans="1:12" s="77" customFormat="1" x14ac:dyDescent="0.3">
      <c r="A14" s="77" t="s">
        <v>502</v>
      </c>
      <c r="B14" s="77" t="s">
        <v>501</v>
      </c>
      <c r="C14" s="79">
        <v>46239</v>
      </c>
      <c r="D14" s="77" t="s">
        <v>692</v>
      </c>
      <c r="F14" s="77">
        <v>241.32</v>
      </c>
      <c r="H14" s="81"/>
      <c r="I14" s="81">
        <v>241.32</v>
      </c>
      <c r="J14" s="77" t="s">
        <v>1</v>
      </c>
      <c r="K14" s="77" t="s">
        <v>354</v>
      </c>
      <c r="L14" s="77" t="s">
        <v>578</v>
      </c>
    </row>
    <row r="15" spans="1:12" s="77" customFormat="1" x14ac:dyDescent="0.3">
      <c r="A15" s="77" t="s">
        <v>502</v>
      </c>
      <c r="B15" s="77" t="s">
        <v>503</v>
      </c>
      <c r="C15" s="79">
        <v>46246</v>
      </c>
      <c r="D15" s="77" t="s">
        <v>692</v>
      </c>
      <c r="G15" s="77">
        <v>241.32</v>
      </c>
      <c r="H15" s="81">
        <v>241.32</v>
      </c>
      <c r="I15" s="81"/>
      <c r="J15" s="77" t="s">
        <v>1</v>
      </c>
      <c r="K15" s="77" t="s">
        <v>395</v>
      </c>
      <c r="L15" s="77" t="s">
        <v>578</v>
      </c>
    </row>
    <row r="16" spans="1:12" s="77" customFormat="1" x14ac:dyDescent="0.3">
      <c r="A16" s="77" t="s">
        <v>502</v>
      </c>
      <c r="B16" s="77" t="s">
        <v>501</v>
      </c>
      <c r="C16" s="79">
        <v>46239</v>
      </c>
      <c r="D16" s="77" t="s">
        <v>691</v>
      </c>
      <c r="F16" s="77">
        <v>1233875.8999999999</v>
      </c>
      <c r="H16" s="81"/>
      <c r="I16" s="81">
        <v>1233875.8999999999</v>
      </c>
      <c r="J16" s="77" t="s">
        <v>1</v>
      </c>
      <c r="K16" s="77" t="s">
        <v>354</v>
      </c>
      <c r="L16" s="77" t="s">
        <v>578</v>
      </c>
    </row>
    <row r="17" spans="1:12" s="77" customFormat="1" x14ac:dyDescent="0.3">
      <c r="A17" s="77" t="s">
        <v>502</v>
      </c>
      <c r="B17" s="77" t="s">
        <v>503</v>
      </c>
      <c r="C17" s="79">
        <v>46246</v>
      </c>
      <c r="D17" s="77" t="s">
        <v>691</v>
      </c>
      <c r="G17" s="77">
        <v>1233875.8999999999</v>
      </c>
      <c r="H17" s="81">
        <v>1233875.8999999999</v>
      </c>
      <c r="I17" s="81"/>
      <c r="J17" s="77" t="s">
        <v>1</v>
      </c>
      <c r="K17" s="77" t="s">
        <v>395</v>
      </c>
      <c r="L17" s="77" t="s">
        <v>578</v>
      </c>
    </row>
    <row r="18" spans="1:12" s="77" customFormat="1" x14ac:dyDescent="0.3">
      <c r="A18" s="77" t="s">
        <v>502</v>
      </c>
      <c r="B18" s="77" t="s">
        <v>501</v>
      </c>
      <c r="C18" s="79">
        <v>46241</v>
      </c>
      <c r="D18" s="77" t="s">
        <v>690</v>
      </c>
      <c r="F18" s="77">
        <v>43.88</v>
      </c>
      <c r="H18" s="81"/>
      <c r="I18" s="81">
        <v>43.88</v>
      </c>
      <c r="J18" s="77" t="s">
        <v>1</v>
      </c>
      <c r="K18" s="77" t="s">
        <v>354</v>
      </c>
      <c r="L18" s="77" t="s">
        <v>578</v>
      </c>
    </row>
    <row r="19" spans="1:12" s="77" customFormat="1" x14ac:dyDescent="0.3">
      <c r="A19" s="77" t="s">
        <v>502</v>
      </c>
      <c r="B19" s="77" t="s">
        <v>503</v>
      </c>
      <c r="C19" s="79">
        <v>46246</v>
      </c>
      <c r="D19" s="77" t="s">
        <v>690</v>
      </c>
      <c r="G19" s="77">
        <v>43.88</v>
      </c>
      <c r="H19" s="81">
        <v>43.88</v>
      </c>
      <c r="I19" s="81"/>
      <c r="J19" s="77" t="s">
        <v>1</v>
      </c>
      <c r="K19" s="77" t="s">
        <v>395</v>
      </c>
      <c r="L19" s="77" t="s">
        <v>578</v>
      </c>
    </row>
    <row r="20" spans="1:12" s="77" customFormat="1" x14ac:dyDescent="0.3">
      <c r="A20" s="77" t="s">
        <v>502</v>
      </c>
      <c r="B20" s="77" t="s">
        <v>501</v>
      </c>
      <c r="C20" s="79">
        <v>46244</v>
      </c>
      <c r="D20" s="77" t="s">
        <v>689</v>
      </c>
      <c r="F20" s="77">
        <v>23646.06</v>
      </c>
      <c r="H20" s="81"/>
      <c r="I20" s="81">
        <v>23646.06</v>
      </c>
      <c r="J20" s="77" t="s">
        <v>1</v>
      </c>
      <c r="K20" s="77" t="s">
        <v>354</v>
      </c>
      <c r="L20" s="77" t="s">
        <v>578</v>
      </c>
    </row>
    <row r="21" spans="1:12" s="77" customFormat="1" x14ac:dyDescent="0.3">
      <c r="A21" s="77" t="s">
        <v>502</v>
      </c>
      <c r="B21" s="77" t="s">
        <v>503</v>
      </c>
      <c r="C21" s="79">
        <v>46251</v>
      </c>
      <c r="D21" s="77" t="s">
        <v>689</v>
      </c>
      <c r="G21" s="77">
        <v>23646.06</v>
      </c>
      <c r="H21" s="81">
        <v>23646.06</v>
      </c>
      <c r="I21" s="81"/>
      <c r="J21" s="77" t="s">
        <v>1</v>
      </c>
      <c r="K21" s="77" t="s">
        <v>395</v>
      </c>
      <c r="L21" s="77" t="s">
        <v>578</v>
      </c>
    </row>
    <row r="22" spans="1:12" s="77" customFormat="1" x14ac:dyDescent="0.3">
      <c r="A22" s="77" t="s">
        <v>502</v>
      </c>
      <c r="B22" s="77" t="s">
        <v>501</v>
      </c>
      <c r="C22" s="79">
        <v>46245</v>
      </c>
      <c r="D22" s="77" t="s">
        <v>688</v>
      </c>
      <c r="F22" s="77">
        <v>23261.97</v>
      </c>
      <c r="H22" s="81"/>
      <c r="I22" s="81">
        <v>23261.97</v>
      </c>
      <c r="J22" s="77" t="s">
        <v>1</v>
      </c>
      <c r="K22" s="77" t="s">
        <v>354</v>
      </c>
      <c r="L22" s="77" t="s">
        <v>578</v>
      </c>
    </row>
    <row r="23" spans="1:12" s="77" customFormat="1" x14ac:dyDescent="0.3">
      <c r="A23" s="77" t="s">
        <v>502</v>
      </c>
      <c r="B23" s="77" t="s">
        <v>503</v>
      </c>
      <c r="C23" s="79">
        <v>46251</v>
      </c>
      <c r="D23" s="77" t="s">
        <v>688</v>
      </c>
      <c r="G23" s="77">
        <v>23261.97</v>
      </c>
      <c r="H23" s="81">
        <v>23261.97</v>
      </c>
      <c r="I23" s="81"/>
      <c r="J23" s="77" t="s">
        <v>1</v>
      </c>
      <c r="K23" s="77" t="s">
        <v>395</v>
      </c>
      <c r="L23" s="77" t="s">
        <v>578</v>
      </c>
    </row>
    <row r="24" spans="1:12" s="77" customFormat="1" x14ac:dyDescent="0.3">
      <c r="A24" s="77" t="s">
        <v>502</v>
      </c>
      <c r="B24" s="77" t="s">
        <v>501</v>
      </c>
      <c r="C24" s="79">
        <v>46245</v>
      </c>
      <c r="D24" s="77" t="s">
        <v>687</v>
      </c>
      <c r="F24" s="77">
        <v>73576.45</v>
      </c>
      <c r="H24" s="81"/>
      <c r="I24" s="81">
        <v>73576.45</v>
      </c>
      <c r="J24" s="77" t="s">
        <v>1</v>
      </c>
      <c r="K24" s="77" t="s">
        <v>354</v>
      </c>
      <c r="L24" s="77" t="s">
        <v>578</v>
      </c>
    </row>
    <row r="25" spans="1:12" s="77" customFormat="1" x14ac:dyDescent="0.3">
      <c r="A25" s="77" t="s">
        <v>502</v>
      </c>
      <c r="B25" s="77" t="s">
        <v>503</v>
      </c>
      <c r="C25" s="79">
        <v>46253</v>
      </c>
      <c r="D25" s="77" t="s">
        <v>687</v>
      </c>
      <c r="G25" s="77">
        <v>73576.45</v>
      </c>
      <c r="H25" s="81">
        <v>73576.45</v>
      </c>
      <c r="I25" s="81"/>
      <c r="J25" s="77" t="s">
        <v>1</v>
      </c>
      <c r="K25" s="77" t="s">
        <v>395</v>
      </c>
      <c r="L25" s="77" t="s">
        <v>578</v>
      </c>
    </row>
    <row r="26" spans="1:12" s="77" customFormat="1" x14ac:dyDescent="0.3">
      <c r="A26" s="77" t="s">
        <v>502</v>
      </c>
      <c r="B26" s="77" t="s">
        <v>501</v>
      </c>
      <c r="C26" s="79">
        <v>46245</v>
      </c>
      <c r="D26" s="77" t="s">
        <v>686</v>
      </c>
      <c r="F26" s="77">
        <v>42443.63</v>
      </c>
      <c r="H26" s="81"/>
      <c r="I26" s="81">
        <v>42443.63</v>
      </c>
      <c r="J26" s="77" t="s">
        <v>1</v>
      </c>
      <c r="K26" s="77" t="s">
        <v>354</v>
      </c>
      <c r="L26" s="77" t="s">
        <v>578</v>
      </c>
    </row>
    <row r="27" spans="1:12" s="77" customFormat="1" x14ac:dyDescent="0.3">
      <c r="A27" s="77" t="s">
        <v>502</v>
      </c>
      <c r="B27" s="77" t="s">
        <v>503</v>
      </c>
      <c r="C27" s="79">
        <v>46253</v>
      </c>
      <c r="D27" s="77" t="s">
        <v>686</v>
      </c>
      <c r="G27" s="77">
        <v>42443.63</v>
      </c>
      <c r="H27" s="81">
        <v>42443.63</v>
      </c>
      <c r="I27" s="81"/>
      <c r="J27" s="77" t="s">
        <v>1</v>
      </c>
      <c r="K27" s="77" t="s">
        <v>395</v>
      </c>
      <c r="L27" s="77" t="s">
        <v>578</v>
      </c>
    </row>
    <row r="28" spans="1:12" s="77" customFormat="1" x14ac:dyDescent="0.3">
      <c r="A28" s="77" t="s">
        <v>502</v>
      </c>
      <c r="B28" s="77" t="s">
        <v>501</v>
      </c>
      <c r="C28" s="79">
        <v>46245</v>
      </c>
      <c r="D28" s="77" t="s">
        <v>685</v>
      </c>
      <c r="F28" s="77">
        <v>3579.5</v>
      </c>
      <c r="H28" s="81"/>
      <c r="I28" s="81">
        <v>3579.5</v>
      </c>
      <c r="J28" s="77" t="s">
        <v>1</v>
      </c>
      <c r="K28" s="77" t="s">
        <v>354</v>
      </c>
      <c r="L28" s="77" t="s">
        <v>578</v>
      </c>
    </row>
    <row r="29" spans="1:12" s="77" customFormat="1" x14ac:dyDescent="0.3">
      <c r="A29" s="77" t="s">
        <v>502</v>
      </c>
      <c r="B29" s="77" t="s">
        <v>503</v>
      </c>
      <c r="C29" s="79">
        <v>46253</v>
      </c>
      <c r="D29" s="77" t="s">
        <v>685</v>
      </c>
      <c r="G29" s="77">
        <v>3579.5</v>
      </c>
      <c r="H29" s="81">
        <v>3579.5</v>
      </c>
      <c r="I29" s="81"/>
      <c r="J29" s="77" t="s">
        <v>1</v>
      </c>
      <c r="K29" s="77" t="s">
        <v>395</v>
      </c>
      <c r="L29" s="77" t="s">
        <v>578</v>
      </c>
    </row>
    <row r="30" spans="1:12" s="77" customFormat="1" x14ac:dyDescent="0.3">
      <c r="A30" s="77" t="s">
        <v>502</v>
      </c>
      <c r="B30" s="77" t="s">
        <v>501</v>
      </c>
      <c r="C30" s="79">
        <v>46247</v>
      </c>
      <c r="D30" s="77" t="s">
        <v>684</v>
      </c>
      <c r="F30" s="77">
        <v>6012.27</v>
      </c>
      <c r="H30" s="81"/>
      <c r="I30" s="81">
        <v>6012.27</v>
      </c>
      <c r="J30" s="77" t="s">
        <v>1</v>
      </c>
      <c r="K30" s="77" t="s">
        <v>354</v>
      </c>
      <c r="L30" s="77" t="s">
        <v>578</v>
      </c>
    </row>
    <row r="31" spans="1:12" s="77" customFormat="1" x14ac:dyDescent="0.3">
      <c r="A31" s="77" t="s">
        <v>502</v>
      </c>
      <c r="B31" s="77" t="s">
        <v>503</v>
      </c>
      <c r="C31" s="79">
        <v>46251</v>
      </c>
      <c r="D31" s="77" t="s">
        <v>684</v>
      </c>
      <c r="G31" s="77">
        <v>6012.27</v>
      </c>
      <c r="H31" s="81">
        <v>6012.27</v>
      </c>
      <c r="I31" s="81"/>
      <c r="J31" s="77" t="s">
        <v>1</v>
      </c>
      <c r="K31" s="77" t="s">
        <v>395</v>
      </c>
      <c r="L31" s="77" t="s">
        <v>578</v>
      </c>
    </row>
    <row r="32" spans="1:12" s="77" customFormat="1" x14ac:dyDescent="0.3">
      <c r="A32" s="77" t="s">
        <v>502</v>
      </c>
      <c r="B32" s="77" t="s">
        <v>501</v>
      </c>
      <c r="C32" s="79">
        <v>46247</v>
      </c>
      <c r="D32" s="77" t="s">
        <v>683</v>
      </c>
      <c r="F32" s="77">
        <v>8174.42</v>
      </c>
      <c r="H32" s="81"/>
      <c r="I32" s="81">
        <v>8174.42</v>
      </c>
      <c r="J32" s="77" t="s">
        <v>1</v>
      </c>
      <c r="K32" s="77" t="s">
        <v>354</v>
      </c>
      <c r="L32" s="77" t="s">
        <v>578</v>
      </c>
    </row>
    <row r="33" spans="1:12" s="77" customFormat="1" x14ac:dyDescent="0.3">
      <c r="A33" s="77" t="s">
        <v>502</v>
      </c>
      <c r="B33" s="77" t="s">
        <v>503</v>
      </c>
      <c r="C33" s="79">
        <v>46251</v>
      </c>
      <c r="D33" s="77" t="s">
        <v>683</v>
      </c>
      <c r="G33" s="77">
        <v>8174.42</v>
      </c>
      <c r="H33" s="81">
        <v>8174.42</v>
      </c>
      <c r="I33" s="81"/>
      <c r="J33" s="77" t="s">
        <v>1</v>
      </c>
      <c r="K33" s="77" t="s">
        <v>395</v>
      </c>
      <c r="L33" s="77" t="s">
        <v>578</v>
      </c>
    </row>
    <row r="34" spans="1:12" s="77" customFormat="1" x14ac:dyDescent="0.3">
      <c r="A34" s="77" t="s">
        <v>502</v>
      </c>
      <c r="B34" s="77" t="s">
        <v>501</v>
      </c>
      <c r="C34" s="79">
        <v>46248</v>
      </c>
      <c r="D34" s="77" t="s">
        <v>682</v>
      </c>
      <c r="F34" s="77">
        <v>2651</v>
      </c>
      <c r="H34" s="81"/>
      <c r="I34" s="81">
        <v>2651</v>
      </c>
      <c r="J34" s="77" t="s">
        <v>1</v>
      </c>
      <c r="K34" s="77" t="s">
        <v>354</v>
      </c>
      <c r="L34" s="77" t="s">
        <v>578</v>
      </c>
    </row>
    <row r="35" spans="1:12" s="77" customFormat="1" x14ac:dyDescent="0.3">
      <c r="A35" s="77" t="s">
        <v>502</v>
      </c>
      <c r="B35" s="77" t="s">
        <v>503</v>
      </c>
      <c r="C35" s="79">
        <v>46253</v>
      </c>
      <c r="D35" s="77" t="s">
        <v>682</v>
      </c>
      <c r="G35" s="77">
        <v>2651</v>
      </c>
      <c r="H35" s="81">
        <v>2651</v>
      </c>
      <c r="I35" s="81"/>
      <c r="J35" s="77" t="s">
        <v>1</v>
      </c>
      <c r="K35" s="77" t="s">
        <v>395</v>
      </c>
      <c r="L35" s="77" t="s">
        <v>578</v>
      </c>
    </row>
    <row r="36" spans="1:12" s="77" customFormat="1" x14ac:dyDescent="0.3">
      <c r="A36" s="77" t="s">
        <v>502</v>
      </c>
      <c r="B36" s="77" t="s">
        <v>501</v>
      </c>
      <c r="C36" s="79">
        <v>46251</v>
      </c>
      <c r="D36" s="77" t="s">
        <v>681</v>
      </c>
      <c r="F36" s="77">
        <v>731881.89</v>
      </c>
      <c r="H36" s="81"/>
      <c r="I36" s="81">
        <v>731881.89</v>
      </c>
      <c r="J36" s="77" t="s">
        <v>1</v>
      </c>
      <c r="K36" s="77" t="s">
        <v>354</v>
      </c>
      <c r="L36" s="77" t="s">
        <v>578</v>
      </c>
    </row>
    <row r="37" spans="1:12" s="77" customFormat="1" x14ac:dyDescent="0.3">
      <c r="A37" s="77" t="s">
        <v>502</v>
      </c>
      <c r="B37" s="77" t="s">
        <v>503</v>
      </c>
      <c r="C37" s="79">
        <v>46253</v>
      </c>
      <c r="D37" s="77" t="s">
        <v>681</v>
      </c>
      <c r="G37" s="77">
        <v>731881.89</v>
      </c>
      <c r="H37" s="81">
        <v>731881.89</v>
      </c>
      <c r="I37" s="81"/>
      <c r="J37" s="77" t="s">
        <v>1</v>
      </c>
      <c r="K37" s="77" t="s">
        <v>395</v>
      </c>
      <c r="L37" s="77" t="s">
        <v>578</v>
      </c>
    </row>
    <row r="38" spans="1:12" s="77" customFormat="1" x14ac:dyDescent="0.3">
      <c r="A38" s="77" t="s">
        <v>502</v>
      </c>
      <c r="B38" s="77" t="s">
        <v>501</v>
      </c>
      <c r="C38" s="79">
        <v>46252</v>
      </c>
      <c r="D38" s="77" t="s">
        <v>680</v>
      </c>
      <c r="F38" s="77">
        <v>846828.67</v>
      </c>
      <c r="H38" s="81"/>
      <c r="I38" s="81">
        <v>846828.67</v>
      </c>
      <c r="J38" s="77" t="s">
        <v>1</v>
      </c>
      <c r="K38" s="77" t="s">
        <v>354</v>
      </c>
      <c r="L38" s="77" t="s">
        <v>578</v>
      </c>
    </row>
    <row r="39" spans="1:12" s="77" customFormat="1" x14ac:dyDescent="0.3">
      <c r="A39" s="77" t="s">
        <v>502</v>
      </c>
      <c r="B39" s="77" t="s">
        <v>503</v>
      </c>
      <c r="C39" s="79">
        <v>46255</v>
      </c>
      <c r="D39" s="77" t="s">
        <v>680</v>
      </c>
      <c r="G39" s="77">
        <v>846828.67</v>
      </c>
      <c r="H39" s="81">
        <v>846828.67</v>
      </c>
      <c r="I39" s="81"/>
      <c r="J39" s="77" t="s">
        <v>1</v>
      </c>
      <c r="K39" s="77" t="s">
        <v>395</v>
      </c>
      <c r="L39" s="77" t="s">
        <v>578</v>
      </c>
    </row>
    <row r="40" spans="1:12" s="77" customFormat="1" x14ac:dyDescent="0.3">
      <c r="A40" s="77" t="s">
        <v>502</v>
      </c>
      <c r="B40" s="77" t="s">
        <v>501</v>
      </c>
      <c r="C40" s="79">
        <v>46252</v>
      </c>
      <c r="D40" s="77" t="s">
        <v>679</v>
      </c>
      <c r="F40" s="77">
        <v>20659.03</v>
      </c>
      <c r="H40" s="81"/>
      <c r="I40" s="81">
        <v>20659.03</v>
      </c>
      <c r="J40" s="77" t="s">
        <v>1</v>
      </c>
      <c r="K40" s="77" t="s">
        <v>354</v>
      </c>
      <c r="L40" s="77" t="s">
        <v>578</v>
      </c>
    </row>
    <row r="41" spans="1:12" s="77" customFormat="1" x14ac:dyDescent="0.3">
      <c r="A41" s="77" t="s">
        <v>502</v>
      </c>
      <c r="B41" s="77" t="s">
        <v>503</v>
      </c>
      <c r="C41" s="79">
        <v>46255</v>
      </c>
      <c r="D41" s="77" t="s">
        <v>679</v>
      </c>
      <c r="G41" s="77">
        <v>20659.03</v>
      </c>
      <c r="H41" s="81">
        <v>20659.03</v>
      </c>
      <c r="I41" s="81"/>
      <c r="J41" s="77" t="s">
        <v>1</v>
      </c>
      <c r="K41" s="77" t="s">
        <v>395</v>
      </c>
      <c r="L41" s="77" t="s">
        <v>578</v>
      </c>
    </row>
    <row r="42" spans="1:12" s="77" customFormat="1" x14ac:dyDescent="0.3">
      <c r="A42" s="77" t="s">
        <v>502</v>
      </c>
      <c r="B42" s="77" t="s">
        <v>501</v>
      </c>
      <c r="C42" s="79">
        <v>46252</v>
      </c>
      <c r="D42" s="77" t="s">
        <v>678</v>
      </c>
      <c r="F42" s="77">
        <v>12141.77</v>
      </c>
      <c r="H42" s="81"/>
      <c r="I42" s="81">
        <v>12141.77</v>
      </c>
      <c r="J42" s="77" t="s">
        <v>1</v>
      </c>
      <c r="K42" s="77" t="s">
        <v>354</v>
      </c>
      <c r="L42" s="77" t="s">
        <v>578</v>
      </c>
    </row>
    <row r="43" spans="1:12" s="77" customFormat="1" x14ac:dyDescent="0.3">
      <c r="A43" s="77" t="s">
        <v>502</v>
      </c>
      <c r="B43" s="77" t="s">
        <v>503</v>
      </c>
      <c r="C43" s="79">
        <v>46255</v>
      </c>
      <c r="D43" s="77" t="s">
        <v>678</v>
      </c>
      <c r="G43" s="77">
        <v>12141.77</v>
      </c>
      <c r="H43" s="81">
        <v>12141.77</v>
      </c>
      <c r="I43" s="81"/>
      <c r="J43" s="77" t="s">
        <v>1</v>
      </c>
      <c r="K43" s="77" t="s">
        <v>395</v>
      </c>
      <c r="L43" s="77" t="s">
        <v>578</v>
      </c>
    </row>
    <row r="44" spans="1:12" s="77" customFormat="1" x14ac:dyDescent="0.3">
      <c r="A44" s="77" t="s">
        <v>502</v>
      </c>
      <c r="B44" s="77" t="s">
        <v>501</v>
      </c>
      <c r="C44" s="79">
        <v>46253</v>
      </c>
      <c r="D44" s="77" t="s">
        <v>677</v>
      </c>
      <c r="F44" s="77">
        <v>368928.72</v>
      </c>
      <c r="H44" s="81"/>
      <c r="I44" s="81">
        <v>368928.72</v>
      </c>
      <c r="J44" s="77" t="s">
        <v>1</v>
      </c>
      <c r="K44" s="77" t="s">
        <v>354</v>
      </c>
      <c r="L44" s="77" t="s">
        <v>578</v>
      </c>
    </row>
    <row r="45" spans="1:12" s="77" customFormat="1" x14ac:dyDescent="0.3">
      <c r="A45" s="77" t="s">
        <v>502</v>
      </c>
      <c r="B45" s="77" t="s">
        <v>503</v>
      </c>
      <c r="C45" s="79">
        <v>46259</v>
      </c>
      <c r="D45" s="77" t="s">
        <v>677</v>
      </c>
      <c r="G45" s="77">
        <v>368928.72</v>
      </c>
      <c r="H45" s="81">
        <v>368928.72</v>
      </c>
      <c r="I45" s="81"/>
      <c r="J45" s="77" t="s">
        <v>1</v>
      </c>
      <c r="K45" s="77" t="s">
        <v>395</v>
      </c>
      <c r="L45" s="77" t="s">
        <v>578</v>
      </c>
    </row>
    <row r="46" spans="1:12" s="77" customFormat="1" x14ac:dyDescent="0.3">
      <c r="A46" s="77" t="s">
        <v>502</v>
      </c>
      <c r="B46" s="77" t="s">
        <v>501</v>
      </c>
      <c r="C46" s="79">
        <v>46253</v>
      </c>
      <c r="D46" s="77" t="s">
        <v>676</v>
      </c>
      <c r="F46" s="77">
        <v>1239568.17</v>
      </c>
      <c r="H46" s="81"/>
      <c r="I46" s="81">
        <v>1239568.17</v>
      </c>
      <c r="J46" s="77" t="s">
        <v>1</v>
      </c>
      <c r="K46" s="77" t="s">
        <v>354</v>
      </c>
      <c r="L46" s="77" t="s">
        <v>578</v>
      </c>
    </row>
    <row r="47" spans="1:12" s="77" customFormat="1" x14ac:dyDescent="0.3">
      <c r="A47" s="77" t="s">
        <v>502</v>
      </c>
      <c r="B47" s="77" t="s">
        <v>503</v>
      </c>
      <c r="C47" s="79">
        <v>46259</v>
      </c>
      <c r="D47" s="77" t="s">
        <v>676</v>
      </c>
      <c r="G47" s="77">
        <v>1239568.17</v>
      </c>
      <c r="H47" s="81">
        <v>1239568.17</v>
      </c>
      <c r="I47" s="81"/>
      <c r="J47" s="77" t="s">
        <v>1</v>
      </c>
      <c r="K47" s="77" t="s">
        <v>395</v>
      </c>
      <c r="L47" s="77" t="s">
        <v>578</v>
      </c>
    </row>
    <row r="48" spans="1:12" s="77" customFormat="1" x14ac:dyDescent="0.3">
      <c r="A48" s="77" t="s">
        <v>502</v>
      </c>
      <c r="B48" s="77" t="s">
        <v>501</v>
      </c>
      <c r="C48" s="79">
        <v>46254</v>
      </c>
      <c r="D48" s="77" t="s">
        <v>675</v>
      </c>
      <c r="F48" s="77">
        <v>389069.63</v>
      </c>
      <c r="H48" s="81"/>
      <c r="I48" s="81">
        <v>389069.63</v>
      </c>
      <c r="J48" s="77" t="s">
        <v>1</v>
      </c>
      <c r="K48" s="77" t="s">
        <v>354</v>
      </c>
      <c r="L48" s="77" t="s">
        <v>578</v>
      </c>
    </row>
    <row r="49" spans="1:12" s="77" customFormat="1" x14ac:dyDescent="0.3">
      <c r="A49" s="77" t="s">
        <v>502</v>
      </c>
      <c r="B49" s="77" t="s">
        <v>503</v>
      </c>
      <c r="C49" s="79">
        <v>46259</v>
      </c>
      <c r="D49" s="77" t="s">
        <v>675</v>
      </c>
      <c r="G49" s="77">
        <v>389069.63</v>
      </c>
      <c r="H49" s="81">
        <v>389069.63</v>
      </c>
      <c r="I49" s="81"/>
      <c r="J49" s="77" t="s">
        <v>1</v>
      </c>
      <c r="K49" s="77" t="s">
        <v>395</v>
      </c>
      <c r="L49" s="77" t="s">
        <v>578</v>
      </c>
    </row>
    <row r="50" spans="1:12" s="77" customFormat="1" x14ac:dyDescent="0.3">
      <c r="A50" s="77" t="s">
        <v>502</v>
      </c>
      <c r="B50" s="77" t="s">
        <v>501</v>
      </c>
      <c r="C50" s="79">
        <v>46254</v>
      </c>
      <c r="D50" s="77" t="s">
        <v>674</v>
      </c>
      <c r="F50" s="77">
        <v>315353.82</v>
      </c>
      <c r="H50" s="81"/>
      <c r="I50" s="81">
        <v>315353.82</v>
      </c>
      <c r="J50" s="77" t="s">
        <v>1</v>
      </c>
      <c r="K50" s="77" t="s">
        <v>354</v>
      </c>
      <c r="L50" s="77" t="s">
        <v>578</v>
      </c>
    </row>
    <row r="51" spans="1:12" s="77" customFormat="1" x14ac:dyDescent="0.3">
      <c r="A51" s="77" t="s">
        <v>502</v>
      </c>
      <c r="B51" s="77" t="s">
        <v>503</v>
      </c>
      <c r="C51" s="79">
        <v>46259</v>
      </c>
      <c r="D51" s="77" t="s">
        <v>674</v>
      </c>
      <c r="G51" s="77">
        <v>315353.82</v>
      </c>
      <c r="H51" s="81">
        <v>315353.82</v>
      </c>
      <c r="I51" s="81"/>
      <c r="J51" s="77" t="s">
        <v>1</v>
      </c>
      <c r="K51" s="77" t="s">
        <v>395</v>
      </c>
      <c r="L51" s="77" t="s">
        <v>578</v>
      </c>
    </row>
    <row r="52" spans="1:12" s="77" customFormat="1" x14ac:dyDescent="0.3">
      <c r="A52" s="77" t="s">
        <v>502</v>
      </c>
      <c r="B52" s="77" t="s">
        <v>501</v>
      </c>
      <c r="C52" s="79">
        <v>46254</v>
      </c>
      <c r="D52" s="77" t="s">
        <v>673</v>
      </c>
      <c r="F52" s="77">
        <v>205141.03</v>
      </c>
      <c r="H52" s="81"/>
      <c r="I52" s="81">
        <v>205141.03</v>
      </c>
      <c r="J52" s="77" t="s">
        <v>1</v>
      </c>
      <c r="K52" s="77" t="s">
        <v>354</v>
      </c>
      <c r="L52" s="77" t="s">
        <v>578</v>
      </c>
    </row>
    <row r="53" spans="1:12" s="77" customFormat="1" x14ac:dyDescent="0.3">
      <c r="A53" s="77" t="s">
        <v>502</v>
      </c>
      <c r="B53" s="77" t="s">
        <v>503</v>
      </c>
      <c r="C53" s="79">
        <v>46259</v>
      </c>
      <c r="D53" s="77" t="s">
        <v>673</v>
      </c>
      <c r="G53" s="77">
        <v>205141.03</v>
      </c>
      <c r="H53" s="81">
        <v>205141.03</v>
      </c>
      <c r="I53" s="81"/>
      <c r="J53" s="77" t="s">
        <v>1</v>
      </c>
      <c r="K53" s="77" t="s">
        <v>395</v>
      </c>
      <c r="L53" s="77" t="s">
        <v>578</v>
      </c>
    </row>
    <row r="54" spans="1:12" s="77" customFormat="1" x14ac:dyDescent="0.3">
      <c r="A54" s="77" t="s">
        <v>502</v>
      </c>
      <c r="B54" s="77" t="s">
        <v>501</v>
      </c>
      <c r="C54" s="79">
        <v>46255</v>
      </c>
      <c r="D54" s="77" t="s">
        <v>672</v>
      </c>
      <c r="F54" s="77">
        <v>503468.53</v>
      </c>
      <c r="H54" s="81"/>
      <c r="I54" s="81">
        <v>503468.53</v>
      </c>
      <c r="J54" s="77" t="s">
        <v>1</v>
      </c>
      <c r="K54" s="77" t="s">
        <v>354</v>
      </c>
      <c r="L54" s="77" t="s">
        <v>578</v>
      </c>
    </row>
    <row r="55" spans="1:12" s="77" customFormat="1" x14ac:dyDescent="0.3">
      <c r="A55" s="77" t="s">
        <v>502</v>
      </c>
      <c r="B55" s="77" t="s">
        <v>503</v>
      </c>
      <c r="C55" s="79">
        <v>46259</v>
      </c>
      <c r="D55" s="77" t="s">
        <v>672</v>
      </c>
      <c r="G55" s="77">
        <v>503468.53</v>
      </c>
      <c r="H55" s="81">
        <v>503468.53</v>
      </c>
      <c r="I55" s="81"/>
      <c r="J55" s="77" t="s">
        <v>1</v>
      </c>
      <c r="K55" s="77" t="s">
        <v>395</v>
      </c>
      <c r="L55" s="77" t="s">
        <v>578</v>
      </c>
    </row>
    <row r="56" spans="1:12" s="77" customFormat="1" x14ac:dyDescent="0.3">
      <c r="A56" s="77" t="s">
        <v>502</v>
      </c>
      <c r="B56" s="77" t="s">
        <v>501</v>
      </c>
      <c r="C56" s="79">
        <v>46255</v>
      </c>
      <c r="D56" s="77" t="s">
        <v>671</v>
      </c>
      <c r="F56" s="77">
        <v>226.23</v>
      </c>
      <c r="H56" s="81"/>
      <c r="I56" s="81">
        <v>226.23</v>
      </c>
      <c r="J56" s="77" t="s">
        <v>1</v>
      </c>
      <c r="K56" s="77" t="s">
        <v>354</v>
      </c>
      <c r="L56" s="77" t="s">
        <v>578</v>
      </c>
    </row>
    <row r="57" spans="1:12" s="77" customFormat="1" x14ac:dyDescent="0.3">
      <c r="A57" s="77" t="s">
        <v>502</v>
      </c>
      <c r="B57" s="77" t="s">
        <v>503</v>
      </c>
      <c r="C57" s="79">
        <v>46259</v>
      </c>
      <c r="D57" s="77" t="s">
        <v>671</v>
      </c>
      <c r="G57" s="77">
        <v>226.23</v>
      </c>
      <c r="H57" s="81">
        <v>226.23</v>
      </c>
      <c r="I57" s="81"/>
      <c r="J57" s="77" t="s">
        <v>1</v>
      </c>
      <c r="K57" s="77" t="s">
        <v>395</v>
      </c>
      <c r="L57" s="77" t="s">
        <v>578</v>
      </c>
    </row>
    <row r="58" spans="1:12" s="77" customFormat="1" x14ac:dyDescent="0.3">
      <c r="A58" s="77" t="s">
        <v>502</v>
      </c>
      <c r="B58" s="77" t="s">
        <v>501</v>
      </c>
      <c r="C58" s="79">
        <v>46255</v>
      </c>
      <c r="D58" s="77" t="s">
        <v>581</v>
      </c>
      <c r="F58" s="77">
        <v>360702.33</v>
      </c>
      <c r="H58" s="78"/>
      <c r="I58" s="78">
        <v>360702.33</v>
      </c>
      <c r="J58" s="77" t="s">
        <v>1</v>
      </c>
      <c r="K58" s="77" t="s">
        <v>354</v>
      </c>
      <c r="L58" s="77" t="s">
        <v>578</v>
      </c>
    </row>
    <row r="59" spans="1:12" s="77" customFormat="1" x14ac:dyDescent="0.3">
      <c r="A59" s="77" t="s">
        <v>502</v>
      </c>
      <c r="B59" s="77" t="s">
        <v>501</v>
      </c>
      <c r="C59" s="79">
        <v>46255</v>
      </c>
      <c r="D59" s="77" t="s">
        <v>582</v>
      </c>
      <c r="F59" s="77">
        <v>291456.84999999998</v>
      </c>
      <c r="H59" s="78"/>
      <c r="I59" s="78">
        <v>291456.84999999998</v>
      </c>
      <c r="J59" s="77" t="s">
        <v>1</v>
      </c>
      <c r="K59" s="77" t="s">
        <v>354</v>
      </c>
      <c r="L59" s="77" t="s">
        <v>578</v>
      </c>
    </row>
    <row r="60" spans="1:12" s="77" customFormat="1" x14ac:dyDescent="0.3">
      <c r="A60" s="77" t="s">
        <v>502</v>
      </c>
      <c r="B60" s="77" t="s">
        <v>501</v>
      </c>
      <c r="C60" s="79">
        <v>46255</v>
      </c>
      <c r="D60" s="77" t="s">
        <v>583</v>
      </c>
      <c r="F60" s="77">
        <v>242631.32</v>
      </c>
      <c r="H60" s="78"/>
      <c r="I60" s="78">
        <v>242631.32</v>
      </c>
      <c r="J60" s="77" t="s">
        <v>1</v>
      </c>
      <c r="K60" s="77" t="s">
        <v>354</v>
      </c>
      <c r="L60" s="77" t="s">
        <v>578</v>
      </c>
    </row>
    <row r="61" spans="1:12" s="77" customFormat="1" x14ac:dyDescent="0.3">
      <c r="A61" s="77" t="s">
        <v>502</v>
      </c>
      <c r="B61" s="77" t="s">
        <v>501</v>
      </c>
      <c r="C61" s="79">
        <v>46258</v>
      </c>
      <c r="D61" s="77" t="s">
        <v>670</v>
      </c>
      <c r="F61" s="77">
        <v>1034892.45</v>
      </c>
      <c r="H61" s="81"/>
      <c r="I61" s="81">
        <v>1034892.45</v>
      </c>
      <c r="J61" s="77" t="s">
        <v>1</v>
      </c>
      <c r="K61" s="77" t="s">
        <v>354</v>
      </c>
      <c r="L61" s="77" t="s">
        <v>578</v>
      </c>
    </row>
    <row r="62" spans="1:12" s="77" customFormat="1" x14ac:dyDescent="0.3">
      <c r="A62" s="77" t="s">
        <v>502</v>
      </c>
      <c r="B62" s="77" t="s">
        <v>503</v>
      </c>
      <c r="C62" s="79">
        <v>46262</v>
      </c>
      <c r="D62" s="77" t="s">
        <v>670</v>
      </c>
      <c r="G62" s="77">
        <v>1034892.45</v>
      </c>
      <c r="H62" s="81">
        <v>1034892.45</v>
      </c>
      <c r="I62" s="81"/>
      <c r="J62" s="77" t="s">
        <v>1</v>
      </c>
      <c r="K62" s="77" t="s">
        <v>395</v>
      </c>
      <c r="L62" s="77" t="s">
        <v>578</v>
      </c>
    </row>
    <row r="63" spans="1:12" s="77" customFormat="1" x14ac:dyDescent="0.3">
      <c r="A63" s="77" t="s">
        <v>502</v>
      </c>
      <c r="B63" s="77" t="s">
        <v>501</v>
      </c>
      <c r="C63" s="79">
        <v>46261</v>
      </c>
      <c r="D63" s="77" t="s">
        <v>584</v>
      </c>
      <c r="F63" s="77">
        <v>106088.46</v>
      </c>
      <c r="H63" s="78"/>
      <c r="I63" s="78">
        <v>106088.46</v>
      </c>
      <c r="J63" s="77" t="s">
        <v>1</v>
      </c>
      <c r="K63" s="77" t="s">
        <v>354</v>
      </c>
      <c r="L63" s="77" t="s">
        <v>578</v>
      </c>
    </row>
    <row r="64" spans="1:12" s="77" customFormat="1" x14ac:dyDescent="0.3">
      <c r="A64" s="77" t="s">
        <v>502</v>
      </c>
      <c r="B64" s="77" t="s">
        <v>501</v>
      </c>
      <c r="C64" s="79">
        <v>46262</v>
      </c>
      <c r="D64" s="77" t="s">
        <v>585</v>
      </c>
      <c r="F64" s="77">
        <v>396378.73</v>
      </c>
      <c r="H64" s="78"/>
      <c r="I64" s="78">
        <v>396378.73</v>
      </c>
      <c r="J64" s="77" t="s">
        <v>1</v>
      </c>
      <c r="K64" s="77" t="s">
        <v>354</v>
      </c>
      <c r="L64" s="77" t="s">
        <v>578</v>
      </c>
    </row>
    <row r="65" spans="1:12" s="77" customFormat="1" x14ac:dyDescent="0.3">
      <c r="A65" s="77" t="s">
        <v>502</v>
      </c>
      <c r="B65" s="77" t="s">
        <v>501</v>
      </c>
      <c r="C65" s="79">
        <v>46262</v>
      </c>
      <c r="D65" s="77" t="s">
        <v>586</v>
      </c>
      <c r="F65" s="77">
        <v>306999.26</v>
      </c>
      <c r="H65" s="78"/>
      <c r="I65" s="78">
        <v>306999.26</v>
      </c>
      <c r="J65" s="77" t="s">
        <v>1</v>
      </c>
      <c r="K65" s="77" t="s">
        <v>354</v>
      </c>
      <c r="L65" s="77" t="s">
        <v>578</v>
      </c>
    </row>
    <row r="66" spans="1:12" s="77" customFormat="1" x14ac:dyDescent="0.3">
      <c r="A66" s="77" t="s">
        <v>502</v>
      </c>
      <c r="B66" s="77" t="s">
        <v>501</v>
      </c>
      <c r="C66" s="79">
        <v>46244</v>
      </c>
      <c r="D66" s="77" t="s">
        <v>669</v>
      </c>
      <c r="F66" s="77">
        <v>88760.62</v>
      </c>
      <c r="H66" s="81"/>
      <c r="I66" s="81">
        <v>88760.62</v>
      </c>
      <c r="J66" s="77" t="s">
        <v>1</v>
      </c>
      <c r="K66" s="77" t="s">
        <v>354</v>
      </c>
      <c r="L66" s="77" t="s">
        <v>578</v>
      </c>
    </row>
    <row r="67" spans="1:12" s="77" customFormat="1" x14ac:dyDescent="0.3">
      <c r="A67" s="77" t="s">
        <v>502</v>
      </c>
      <c r="B67" s="77" t="s">
        <v>503</v>
      </c>
      <c r="C67" s="79">
        <v>46246</v>
      </c>
      <c r="D67" s="77" t="s">
        <v>669</v>
      </c>
      <c r="G67" s="77">
        <v>88760.62</v>
      </c>
      <c r="H67" s="81">
        <v>88760.62</v>
      </c>
      <c r="I67" s="81"/>
      <c r="J67" s="77" t="s">
        <v>1</v>
      </c>
      <c r="K67" s="77" t="s">
        <v>395</v>
      </c>
      <c r="L67" s="77" t="s">
        <v>578</v>
      </c>
    </row>
    <row r="68" spans="1:12" s="77" customFormat="1" x14ac:dyDescent="0.3">
      <c r="A68" s="77" t="s">
        <v>502</v>
      </c>
      <c r="B68" s="77" t="s">
        <v>503</v>
      </c>
      <c r="C68" s="79">
        <v>46237</v>
      </c>
      <c r="D68" s="77" t="s">
        <v>487</v>
      </c>
      <c r="G68" s="77">
        <v>13160.67</v>
      </c>
      <c r="H68" s="82">
        <v>13160.67</v>
      </c>
      <c r="I68" s="78"/>
      <c r="J68" s="77" t="s">
        <v>1</v>
      </c>
      <c r="K68" s="77" t="s">
        <v>395</v>
      </c>
      <c r="L68" s="77" t="s">
        <v>578</v>
      </c>
    </row>
    <row r="69" spans="1:12" s="77" customFormat="1" x14ac:dyDescent="0.3">
      <c r="A69" s="77" t="s">
        <v>502</v>
      </c>
      <c r="B69" s="77" t="s">
        <v>503</v>
      </c>
      <c r="C69" s="79">
        <v>46238</v>
      </c>
      <c r="D69" s="77" t="s">
        <v>488</v>
      </c>
      <c r="G69" s="77">
        <v>46234.99</v>
      </c>
      <c r="H69" s="82">
        <v>46234.99</v>
      </c>
      <c r="I69" s="78"/>
      <c r="J69" s="77" t="s">
        <v>1</v>
      </c>
      <c r="K69" s="77" t="s">
        <v>395</v>
      </c>
      <c r="L69" s="77" t="s">
        <v>578</v>
      </c>
    </row>
    <row r="70" spans="1:12" s="77" customFormat="1" x14ac:dyDescent="0.3">
      <c r="A70" s="77" t="s">
        <v>502</v>
      </c>
      <c r="B70" s="77" t="s">
        <v>501</v>
      </c>
      <c r="C70" s="79">
        <v>46237</v>
      </c>
      <c r="D70" s="77" t="s">
        <v>668</v>
      </c>
      <c r="F70" s="77">
        <v>77763.399999999994</v>
      </c>
      <c r="H70" s="81"/>
      <c r="I70" s="81">
        <v>77763.399999999994</v>
      </c>
      <c r="J70" s="77" t="s">
        <v>1</v>
      </c>
      <c r="K70" s="77" t="s">
        <v>354</v>
      </c>
      <c r="L70" s="77" t="s">
        <v>578</v>
      </c>
    </row>
    <row r="71" spans="1:12" s="77" customFormat="1" x14ac:dyDescent="0.3">
      <c r="A71" s="77" t="s">
        <v>502</v>
      </c>
      <c r="B71" s="77" t="s">
        <v>503</v>
      </c>
      <c r="C71" s="79">
        <v>46239</v>
      </c>
      <c r="D71" s="77" t="s">
        <v>668</v>
      </c>
      <c r="G71" s="77">
        <v>77763.399999999994</v>
      </c>
      <c r="H71" s="81">
        <v>77763.399999999994</v>
      </c>
      <c r="I71" s="81"/>
      <c r="J71" s="77" t="s">
        <v>1</v>
      </c>
      <c r="K71" s="77" t="s">
        <v>395</v>
      </c>
      <c r="L71" s="77" t="s">
        <v>578</v>
      </c>
    </row>
    <row r="72" spans="1:12" s="77" customFormat="1" x14ac:dyDescent="0.3">
      <c r="A72" s="77" t="s">
        <v>502</v>
      </c>
      <c r="B72" s="77" t="s">
        <v>501</v>
      </c>
      <c r="C72" s="79">
        <v>46238</v>
      </c>
      <c r="D72" s="77" t="s">
        <v>667</v>
      </c>
      <c r="F72" s="77">
        <v>144131.75</v>
      </c>
      <c r="H72" s="81"/>
      <c r="I72" s="81">
        <v>144131.75</v>
      </c>
      <c r="J72" s="77" t="s">
        <v>1</v>
      </c>
      <c r="K72" s="77" t="s">
        <v>354</v>
      </c>
      <c r="L72" s="77" t="s">
        <v>578</v>
      </c>
    </row>
    <row r="73" spans="1:12" s="77" customFormat="1" x14ac:dyDescent="0.3">
      <c r="A73" s="77" t="s">
        <v>502</v>
      </c>
      <c r="B73" s="77" t="s">
        <v>503</v>
      </c>
      <c r="C73" s="79">
        <v>46240</v>
      </c>
      <c r="D73" s="77" t="s">
        <v>667</v>
      </c>
      <c r="G73" s="77">
        <v>144131.75</v>
      </c>
      <c r="H73" s="81">
        <v>144131.75</v>
      </c>
      <c r="I73" s="81"/>
      <c r="J73" s="77" t="s">
        <v>1</v>
      </c>
      <c r="K73" s="77" t="s">
        <v>395</v>
      </c>
      <c r="L73" s="77" t="s">
        <v>578</v>
      </c>
    </row>
    <row r="74" spans="1:12" s="77" customFormat="1" x14ac:dyDescent="0.3">
      <c r="A74" s="77" t="s">
        <v>502</v>
      </c>
      <c r="B74" s="77" t="s">
        <v>501</v>
      </c>
      <c r="C74" s="79">
        <v>46240</v>
      </c>
      <c r="D74" s="77" t="s">
        <v>666</v>
      </c>
      <c r="F74" s="77">
        <v>44377.74</v>
      </c>
      <c r="H74" s="81"/>
      <c r="I74" s="81">
        <v>44377.74</v>
      </c>
      <c r="J74" s="77" t="s">
        <v>1</v>
      </c>
      <c r="K74" s="77" t="s">
        <v>354</v>
      </c>
      <c r="L74" s="77" t="s">
        <v>578</v>
      </c>
    </row>
    <row r="75" spans="1:12" s="77" customFormat="1" x14ac:dyDescent="0.3">
      <c r="A75" s="77" t="s">
        <v>502</v>
      </c>
      <c r="B75" s="77" t="s">
        <v>503</v>
      </c>
      <c r="C75" s="79">
        <v>46244</v>
      </c>
      <c r="D75" s="77" t="s">
        <v>666</v>
      </c>
      <c r="G75" s="77">
        <v>44377.74</v>
      </c>
      <c r="H75" s="81">
        <v>44377.74</v>
      </c>
      <c r="I75" s="81"/>
      <c r="J75" s="77" t="s">
        <v>1</v>
      </c>
      <c r="K75" s="77" t="s">
        <v>395</v>
      </c>
      <c r="L75" s="77" t="s">
        <v>578</v>
      </c>
    </row>
    <row r="76" spans="1:12" s="77" customFormat="1" x14ac:dyDescent="0.3">
      <c r="A76" s="77" t="s">
        <v>502</v>
      </c>
      <c r="B76" s="77" t="s">
        <v>501</v>
      </c>
      <c r="C76" s="79">
        <v>46245</v>
      </c>
      <c r="D76" s="77" t="s">
        <v>665</v>
      </c>
      <c r="F76" s="77">
        <v>22039.4</v>
      </c>
      <c r="H76" s="81"/>
      <c r="I76" s="81">
        <v>22039.4</v>
      </c>
      <c r="J76" s="77" t="s">
        <v>1</v>
      </c>
      <c r="K76" s="77" t="s">
        <v>354</v>
      </c>
      <c r="L76" s="77" t="s">
        <v>578</v>
      </c>
    </row>
    <row r="77" spans="1:12" s="77" customFormat="1" x14ac:dyDescent="0.3">
      <c r="A77" s="77" t="s">
        <v>502</v>
      </c>
      <c r="B77" s="77" t="s">
        <v>503</v>
      </c>
      <c r="C77" s="79">
        <v>46247</v>
      </c>
      <c r="D77" s="77" t="s">
        <v>665</v>
      </c>
      <c r="G77" s="77">
        <v>22039.4</v>
      </c>
      <c r="H77" s="81">
        <v>22039.4</v>
      </c>
      <c r="I77" s="81"/>
      <c r="J77" s="77" t="s">
        <v>1</v>
      </c>
      <c r="K77" s="77" t="s">
        <v>395</v>
      </c>
      <c r="L77" s="77" t="s">
        <v>578</v>
      </c>
    </row>
    <row r="78" spans="1:12" s="77" customFormat="1" x14ac:dyDescent="0.3">
      <c r="A78" s="77" t="s">
        <v>502</v>
      </c>
      <c r="B78" s="77" t="s">
        <v>501</v>
      </c>
      <c r="C78" s="79">
        <v>46247</v>
      </c>
      <c r="D78" s="77" t="s">
        <v>664</v>
      </c>
      <c r="F78" s="77">
        <v>12510.03</v>
      </c>
      <c r="H78" s="81"/>
      <c r="I78" s="81">
        <v>12510.03</v>
      </c>
      <c r="J78" s="77" t="s">
        <v>1</v>
      </c>
      <c r="K78" s="77" t="s">
        <v>354</v>
      </c>
      <c r="L78" s="77" t="s">
        <v>578</v>
      </c>
    </row>
    <row r="79" spans="1:12" s="77" customFormat="1" x14ac:dyDescent="0.3">
      <c r="A79" s="77" t="s">
        <v>502</v>
      </c>
      <c r="B79" s="77" t="s">
        <v>503</v>
      </c>
      <c r="C79" s="79">
        <v>46251</v>
      </c>
      <c r="D79" s="77" t="s">
        <v>664</v>
      </c>
      <c r="G79" s="77">
        <v>12510.03</v>
      </c>
      <c r="H79" s="81">
        <v>12510.03</v>
      </c>
      <c r="I79" s="81"/>
      <c r="J79" s="77" t="s">
        <v>1</v>
      </c>
      <c r="K79" s="77" t="s">
        <v>395</v>
      </c>
      <c r="L79" s="77" t="s">
        <v>578</v>
      </c>
    </row>
    <row r="80" spans="1:12" s="77" customFormat="1" x14ac:dyDescent="0.3">
      <c r="A80" s="77" t="s">
        <v>502</v>
      </c>
      <c r="B80" s="77" t="s">
        <v>501</v>
      </c>
      <c r="C80" s="79">
        <v>46252</v>
      </c>
      <c r="D80" s="77" t="s">
        <v>663</v>
      </c>
      <c r="F80" s="77">
        <v>106699.4</v>
      </c>
      <c r="H80" s="81"/>
      <c r="I80" s="81">
        <v>106699.4</v>
      </c>
      <c r="J80" s="77" t="s">
        <v>1</v>
      </c>
      <c r="K80" s="77" t="s">
        <v>354</v>
      </c>
      <c r="L80" s="77" t="s">
        <v>578</v>
      </c>
    </row>
    <row r="81" spans="1:12" s="77" customFormat="1" x14ac:dyDescent="0.3">
      <c r="A81" s="77" t="s">
        <v>502</v>
      </c>
      <c r="B81" s="77" t="s">
        <v>503</v>
      </c>
      <c r="C81" s="79">
        <v>46261</v>
      </c>
      <c r="D81" s="77" t="s">
        <v>663</v>
      </c>
      <c r="G81" s="77">
        <v>106699.4</v>
      </c>
      <c r="H81" s="81">
        <v>106699.4</v>
      </c>
      <c r="I81" s="81"/>
      <c r="J81" s="77" t="s">
        <v>1</v>
      </c>
      <c r="K81" s="77" t="s">
        <v>395</v>
      </c>
      <c r="L81" s="77" t="s">
        <v>578</v>
      </c>
    </row>
    <row r="82" spans="1:12" s="77" customFormat="1" x14ac:dyDescent="0.3">
      <c r="A82" s="77" t="s">
        <v>502</v>
      </c>
      <c r="B82" s="77" t="s">
        <v>501</v>
      </c>
      <c r="C82" s="79">
        <v>46246</v>
      </c>
      <c r="D82" s="77" t="s">
        <v>662</v>
      </c>
      <c r="G82" s="77">
        <v>11284.7</v>
      </c>
      <c r="H82" s="82">
        <v>11284.7</v>
      </c>
      <c r="I82" s="78"/>
      <c r="J82" s="77" t="s">
        <v>1</v>
      </c>
      <c r="K82" s="77" t="s">
        <v>354</v>
      </c>
      <c r="L82" s="77" t="s">
        <v>578</v>
      </c>
    </row>
    <row r="83" spans="1:12" s="77" customFormat="1" x14ac:dyDescent="0.3">
      <c r="A83" s="77" t="s">
        <v>502</v>
      </c>
      <c r="B83" s="77" t="s">
        <v>501</v>
      </c>
      <c r="C83" s="79">
        <v>46246</v>
      </c>
      <c r="D83" s="77" t="s">
        <v>661</v>
      </c>
      <c r="G83" s="77">
        <v>94.3</v>
      </c>
      <c r="H83" s="82">
        <v>94.3</v>
      </c>
      <c r="I83" s="78"/>
      <c r="J83" s="77" t="s">
        <v>1</v>
      </c>
      <c r="K83" s="77" t="s">
        <v>354</v>
      </c>
      <c r="L83" s="77" t="s">
        <v>578</v>
      </c>
    </row>
    <row r="84" spans="1:12" s="77" customFormat="1" x14ac:dyDescent="0.3">
      <c r="A84" s="77" t="s">
        <v>502</v>
      </c>
      <c r="B84" s="77" t="s">
        <v>501</v>
      </c>
      <c r="C84" s="79">
        <v>46237</v>
      </c>
      <c r="D84" s="77" t="s">
        <v>660</v>
      </c>
      <c r="F84" s="77">
        <v>1273.25</v>
      </c>
      <c r="H84" s="81"/>
      <c r="I84" s="81">
        <v>1273.25</v>
      </c>
      <c r="J84" s="77" t="s">
        <v>1</v>
      </c>
      <c r="K84" s="77" t="s">
        <v>354</v>
      </c>
      <c r="L84" s="77" t="s">
        <v>578</v>
      </c>
    </row>
    <row r="85" spans="1:12" s="77" customFormat="1" x14ac:dyDescent="0.3">
      <c r="A85" s="77" t="s">
        <v>502</v>
      </c>
      <c r="B85" s="77" t="s">
        <v>501</v>
      </c>
      <c r="C85" s="79">
        <v>46246</v>
      </c>
      <c r="D85" s="77" t="s">
        <v>660</v>
      </c>
      <c r="G85" s="77">
        <v>1273.25</v>
      </c>
      <c r="H85" s="81">
        <v>1273.25</v>
      </c>
      <c r="I85" s="81"/>
      <c r="J85" s="77" t="s">
        <v>1</v>
      </c>
      <c r="K85" s="77" t="s">
        <v>354</v>
      </c>
      <c r="L85" s="77" t="s">
        <v>578</v>
      </c>
    </row>
    <row r="86" spans="1:12" s="77" customFormat="1" x14ac:dyDescent="0.3">
      <c r="A86" s="77" t="s">
        <v>502</v>
      </c>
      <c r="B86" s="77" t="s">
        <v>501</v>
      </c>
      <c r="C86" s="79">
        <v>46245</v>
      </c>
      <c r="D86" s="77" t="s">
        <v>659</v>
      </c>
      <c r="F86" s="77">
        <v>1434.75</v>
      </c>
      <c r="H86" s="81"/>
      <c r="I86" s="81">
        <v>1434.75</v>
      </c>
      <c r="J86" s="77" t="s">
        <v>1</v>
      </c>
      <c r="K86" s="77" t="s">
        <v>354</v>
      </c>
      <c r="L86" s="77" t="s">
        <v>578</v>
      </c>
    </row>
    <row r="87" spans="1:12" s="77" customFormat="1" x14ac:dyDescent="0.3">
      <c r="A87" s="77" t="s">
        <v>502</v>
      </c>
      <c r="B87" s="77" t="s">
        <v>501</v>
      </c>
      <c r="C87" s="79">
        <v>46251</v>
      </c>
      <c r="D87" s="77" t="s">
        <v>659</v>
      </c>
      <c r="G87" s="77">
        <v>1434.75</v>
      </c>
      <c r="H87" s="81">
        <v>1434.75</v>
      </c>
      <c r="I87" s="81"/>
      <c r="J87" s="77" t="s">
        <v>1</v>
      </c>
      <c r="K87" s="77" t="s">
        <v>354</v>
      </c>
      <c r="L87" s="77" t="s">
        <v>578</v>
      </c>
    </row>
    <row r="88" spans="1:12" s="77" customFormat="1" x14ac:dyDescent="0.3">
      <c r="A88" s="77" t="s">
        <v>502</v>
      </c>
      <c r="B88" s="77" t="s">
        <v>503</v>
      </c>
      <c r="C88" s="79">
        <v>46246</v>
      </c>
      <c r="D88" s="77" t="s">
        <v>416</v>
      </c>
      <c r="G88" s="77">
        <v>3972</v>
      </c>
      <c r="H88" s="82">
        <v>3972</v>
      </c>
      <c r="I88" s="78"/>
      <c r="J88" s="77" t="s">
        <v>1</v>
      </c>
      <c r="K88" s="77" t="s">
        <v>395</v>
      </c>
      <c r="L88" s="77" t="s">
        <v>578</v>
      </c>
    </row>
    <row r="89" spans="1:12" s="77" customFormat="1" x14ac:dyDescent="0.3">
      <c r="A89" s="77" t="s">
        <v>502</v>
      </c>
      <c r="B89" s="77" t="s">
        <v>503</v>
      </c>
      <c r="C89" s="79">
        <v>46246</v>
      </c>
      <c r="D89" s="77" t="s">
        <v>418</v>
      </c>
      <c r="G89" s="77">
        <v>8178</v>
      </c>
      <c r="H89" s="82">
        <v>8178</v>
      </c>
      <c r="I89" s="78"/>
      <c r="J89" s="77" t="s">
        <v>1</v>
      </c>
      <c r="K89" s="77" t="s">
        <v>395</v>
      </c>
      <c r="L89" s="77" t="s">
        <v>578</v>
      </c>
    </row>
    <row r="90" spans="1:12" s="77" customFormat="1" x14ac:dyDescent="0.3">
      <c r="A90" s="77" t="s">
        <v>502</v>
      </c>
      <c r="B90" s="77" t="s">
        <v>501</v>
      </c>
      <c r="C90" s="79">
        <v>46265</v>
      </c>
      <c r="D90" s="77" t="s">
        <v>587</v>
      </c>
      <c r="F90" s="77">
        <v>22667.58</v>
      </c>
      <c r="H90" s="78"/>
      <c r="I90" s="78">
        <v>22667.58</v>
      </c>
      <c r="J90" s="77" t="s">
        <v>1</v>
      </c>
      <c r="K90" s="77" t="s">
        <v>354</v>
      </c>
      <c r="L90" s="77" t="s">
        <v>578</v>
      </c>
    </row>
    <row r="91" spans="1:12" s="77" customFormat="1" x14ac:dyDescent="0.3">
      <c r="A91" s="77" t="s">
        <v>502</v>
      </c>
      <c r="B91" s="77" t="s">
        <v>501</v>
      </c>
      <c r="C91" s="79">
        <v>46265</v>
      </c>
      <c r="D91" s="77" t="s">
        <v>588</v>
      </c>
      <c r="F91" s="77">
        <v>1586.72</v>
      </c>
      <c r="H91" s="78"/>
      <c r="I91" s="78">
        <v>1586.72</v>
      </c>
      <c r="J91" s="77" t="s">
        <v>1</v>
      </c>
      <c r="K91" s="77" t="s">
        <v>354</v>
      </c>
      <c r="L91" s="77" t="s">
        <v>578</v>
      </c>
    </row>
    <row r="92" spans="1:12" s="77" customFormat="1" x14ac:dyDescent="0.3">
      <c r="A92" s="77" t="s">
        <v>502</v>
      </c>
      <c r="B92" s="77" t="s">
        <v>503</v>
      </c>
      <c r="C92" s="79">
        <v>46241</v>
      </c>
      <c r="D92" s="77" t="s">
        <v>120</v>
      </c>
      <c r="G92" s="77">
        <v>6794.43</v>
      </c>
      <c r="H92" s="82">
        <v>6794.43</v>
      </c>
      <c r="I92" s="78"/>
      <c r="J92" s="77" t="s">
        <v>1</v>
      </c>
      <c r="K92" s="77" t="s">
        <v>395</v>
      </c>
      <c r="L92" s="77" t="s">
        <v>578</v>
      </c>
    </row>
    <row r="93" spans="1:12" s="77" customFormat="1" x14ac:dyDescent="0.3">
      <c r="A93" s="77" t="s">
        <v>502</v>
      </c>
      <c r="B93" s="77" t="s">
        <v>503</v>
      </c>
      <c r="C93" s="79">
        <v>46241</v>
      </c>
      <c r="D93" s="77" t="s">
        <v>121</v>
      </c>
      <c r="G93" s="77">
        <v>20573.939999999999</v>
      </c>
      <c r="H93" s="82">
        <v>20573.939999999999</v>
      </c>
      <c r="I93" s="78"/>
      <c r="J93" s="77" t="s">
        <v>1</v>
      </c>
      <c r="K93" s="77" t="s">
        <v>395</v>
      </c>
      <c r="L93" s="77" t="s">
        <v>578</v>
      </c>
    </row>
    <row r="94" spans="1:12" s="77" customFormat="1" x14ac:dyDescent="0.3">
      <c r="A94" s="77" t="s">
        <v>502</v>
      </c>
      <c r="B94" s="77" t="s">
        <v>503</v>
      </c>
      <c r="C94" s="79">
        <v>46241</v>
      </c>
      <c r="D94" s="77" t="s">
        <v>122</v>
      </c>
      <c r="G94" s="77">
        <v>58199.09</v>
      </c>
      <c r="H94" s="82">
        <v>58199.09</v>
      </c>
      <c r="I94" s="78"/>
      <c r="J94" s="77" t="s">
        <v>1</v>
      </c>
      <c r="K94" s="77" t="s">
        <v>395</v>
      </c>
      <c r="L94" s="77" t="s">
        <v>578</v>
      </c>
    </row>
    <row r="95" spans="1:12" s="77" customFormat="1" x14ac:dyDescent="0.3">
      <c r="A95" s="77" t="s">
        <v>502</v>
      </c>
      <c r="B95" s="77" t="s">
        <v>503</v>
      </c>
      <c r="C95" s="79">
        <v>46241</v>
      </c>
      <c r="D95" s="77" t="s">
        <v>123</v>
      </c>
      <c r="G95" s="77">
        <v>86366.18</v>
      </c>
      <c r="H95" s="82">
        <v>86366.18</v>
      </c>
      <c r="I95" s="78"/>
      <c r="J95" s="77" t="s">
        <v>1</v>
      </c>
      <c r="K95" s="77" t="s">
        <v>395</v>
      </c>
      <c r="L95" s="77" t="s">
        <v>578</v>
      </c>
    </row>
    <row r="96" spans="1:12" s="77" customFormat="1" x14ac:dyDescent="0.3">
      <c r="A96" s="77" t="s">
        <v>502</v>
      </c>
      <c r="B96" s="77" t="s">
        <v>501</v>
      </c>
      <c r="C96" s="79">
        <v>46235</v>
      </c>
      <c r="D96" s="77" t="s">
        <v>589</v>
      </c>
      <c r="F96" s="77">
        <v>3904.5</v>
      </c>
      <c r="H96" s="78"/>
      <c r="I96" s="78">
        <v>3904.5</v>
      </c>
      <c r="J96" s="77" t="s">
        <v>1</v>
      </c>
      <c r="K96" s="77" t="s">
        <v>354</v>
      </c>
      <c r="L96" s="77" t="s">
        <v>578</v>
      </c>
    </row>
    <row r="97" spans="1:12" s="77" customFormat="1" x14ac:dyDescent="0.3">
      <c r="A97" s="77" t="s">
        <v>502</v>
      </c>
      <c r="B97" s="77" t="s">
        <v>501</v>
      </c>
      <c r="C97" s="79">
        <v>46260</v>
      </c>
      <c r="D97" s="77" t="s">
        <v>658</v>
      </c>
      <c r="F97" s="77">
        <v>1312.85</v>
      </c>
      <c r="H97" s="81"/>
      <c r="I97" s="81">
        <v>1312.85</v>
      </c>
      <c r="J97" s="77" t="s">
        <v>1</v>
      </c>
      <c r="K97" s="77" t="s">
        <v>354</v>
      </c>
      <c r="L97" s="77" t="s">
        <v>578</v>
      </c>
    </row>
    <row r="98" spans="1:12" s="77" customFormat="1" x14ac:dyDescent="0.3">
      <c r="A98" s="77" t="s">
        <v>502</v>
      </c>
      <c r="B98" s="77" t="s">
        <v>503</v>
      </c>
      <c r="C98" s="79">
        <v>46262</v>
      </c>
      <c r="D98" s="77" t="s">
        <v>658</v>
      </c>
      <c r="G98" s="77">
        <v>1312.85</v>
      </c>
      <c r="H98" s="81">
        <v>1312.85</v>
      </c>
      <c r="I98" s="81"/>
      <c r="J98" s="77" t="s">
        <v>1</v>
      </c>
      <c r="K98" s="77" t="s">
        <v>395</v>
      </c>
      <c r="L98" s="77" t="s">
        <v>578</v>
      </c>
    </row>
    <row r="99" spans="1:12" s="77" customFormat="1" x14ac:dyDescent="0.3">
      <c r="A99" s="77" t="s">
        <v>502</v>
      </c>
      <c r="B99" s="77" t="s">
        <v>503</v>
      </c>
      <c r="C99" s="79">
        <v>46240</v>
      </c>
      <c r="D99" s="77" t="s">
        <v>491</v>
      </c>
      <c r="G99" s="77">
        <v>8500.41</v>
      </c>
      <c r="H99" s="82">
        <v>8500.41</v>
      </c>
      <c r="I99" s="78"/>
      <c r="J99" s="77" t="s">
        <v>1</v>
      </c>
      <c r="K99" s="77" t="s">
        <v>395</v>
      </c>
      <c r="L99" s="77" t="s">
        <v>578</v>
      </c>
    </row>
    <row r="100" spans="1:12" s="77" customFormat="1" x14ac:dyDescent="0.3">
      <c r="A100" s="77" t="s">
        <v>502</v>
      </c>
      <c r="B100" s="77" t="s">
        <v>503</v>
      </c>
      <c r="C100" s="79">
        <v>46240</v>
      </c>
      <c r="D100" s="77" t="s">
        <v>492</v>
      </c>
      <c r="G100" s="77">
        <v>9784.83</v>
      </c>
      <c r="H100" s="82">
        <v>9784.83</v>
      </c>
      <c r="I100" s="78"/>
      <c r="J100" s="77" t="s">
        <v>1</v>
      </c>
      <c r="K100" s="77" t="s">
        <v>395</v>
      </c>
      <c r="L100" s="77" t="s">
        <v>578</v>
      </c>
    </row>
    <row r="101" spans="1:12" s="77" customFormat="1" x14ac:dyDescent="0.3">
      <c r="A101" s="77" t="s">
        <v>502</v>
      </c>
      <c r="B101" s="77" t="s">
        <v>503</v>
      </c>
      <c r="C101" s="79">
        <v>46240</v>
      </c>
      <c r="D101" s="77" t="s">
        <v>493</v>
      </c>
      <c r="G101" s="77">
        <v>14241.3</v>
      </c>
      <c r="H101" s="82">
        <v>14241.3</v>
      </c>
      <c r="I101" s="78"/>
      <c r="J101" s="77" t="s">
        <v>1</v>
      </c>
      <c r="K101" s="77" t="s">
        <v>395</v>
      </c>
      <c r="L101" s="77" t="s">
        <v>578</v>
      </c>
    </row>
    <row r="102" spans="1:12" s="77" customFormat="1" x14ac:dyDescent="0.3">
      <c r="A102" s="77" t="s">
        <v>502</v>
      </c>
      <c r="B102" s="77" t="s">
        <v>501</v>
      </c>
      <c r="C102" s="79">
        <v>46244</v>
      </c>
      <c r="D102" s="77" t="s">
        <v>657</v>
      </c>
      <c r="F102" s="77">
        <v>23378.04</v>
      </c>
      <c r="H102" s="81"/>
      <c r="I102" s="81">
        <v>23378.04</v>
      </c>
      <c r="J102" s="77" t="s">
        <v>1</v>
      </c>
      <c r="K102" s="77" t="s">
        <v>354</v>
      </c>
      <c r="L102" s="77" t="s">
        <v>578</v>
      </c>
    </row>
    <row r="103" spans="1:12" s="77" customFormat="1" x14ac:dyDescent="0.3">
      <c r="A103" s="77" t="s">
        <v>502</v>
      </c>
      <c r="B103" s="77" t="s">
        <v>503</v>
      </c>
      <c r="C103" s="79">
        <v>46246</v>
      </c>
      <c r="D103" s="77" t="s">
        <v>657</v>
      </c>
      <c r="G103" s="77">
        <v>23378.04</v>
      </c>
      <c r="H103" s="81">
        <v>23378.04</v>
      </c>
      <c r="I103" s="81"/>
      <c r="J103" s="77" t="s">
        <v>1</v>
      </c>
      <c r="K103" s="77" t="s">
        <v>395</v>
      </c>
      <c r="L103" s="77" t="s">
        <v>578</v>
      </c>
    </row>
    <row r="104" spans="1:12" s="77" customFormat="1" x14ac:dyDescent="0.3">
      <c r="A104" s="77" t="s">
        <v>502</v>
      </c>
      <c r="B104" s="77" t="s">
        <v>501</v>
      </c>
      <c r="C104" s="79">
        <v>46244</v>
      </c>
      <c r="D104" s="77" t="s">
        <v>656</v>
      </c>
      <c r="F104" s="77">
        <v>20631.38</v>
      </c>
      <c r="H104" s="81"/>
      <c r="I104" s="81">
        <v>20631.38</v>
      </c>
      <c r="J104" s="77" t="s">
        <v>1</v>
      </c>
      <c r="K104" s="77" t="s">
        <v>354</v>
      </c>
      <c r="L104" s="77" t="s">
        <v>578</v>
      </c>
    </row>
    <row r="105" spans="1:12" s="77" customFormat="1" x14ac:dyDescent="0.3">
      <c r="A105" s="77" t="s">
        <v>502</v>
      </c>
      <c r="B105" s="77" t="s">
        <v>503</v>
      </c>
      <c r="C105" s="79">
        <v>46247</v>
      </c>
      <c r="D105" s="77" t="s">
        <v>656</v>
      </c>
      <c r="G105" s="77">
        <v>20631.38</v>
      </c>
      <c r="H105" s="81">
        <v>20631.38</v>
      </c>
      <c r="I105" s="81"/>
      <c r="J105" s="77" t="s">
        <v>1</v>
      </c>
      <c r="K105" s="77" t="s">
        <v>395</v>
      </c>
      <c r="L105" s="77" t="s">
        <v>578</v>
      </c>
    </row>
    <row r="106" spans="1:12" s="77" customFormat="1" x14ac:dyDescent="0.3">
      <c r="A106" s="77" t="s">
        <v>502</v>
      </c>
      <c r="B106" s="77" t="s">
        <v>501</v>
      </c>
      <c r="C106" s="79">
        <v>46244</v>
      </c>
      <c r="D106" s="77" t="s">
        <v>655</v>
      </c>
      <c r="F106" s="77">
        <v>1912.17</v>
      </c>
      <c r="H106" s="81"/>
      <c r="I106" s="81">
        <v>1912.17</v>
      </c>
      <c r="J106" s="77" t="s">
        <v>1</v>
      </c>
      <c r="K106" s="77" t="s">
        <v>354</v>
      </c>
      <c r="L106" s="77" t="s">
        <v>578</v>
      </c>
    </row>
    <row r="107" spans="1:12" s="77" customFormat="1" x14ac:dyDescent="0.3">
      <c r="A107" s="77" t="s">
        <v>502</v>
      </c>
      <c r="B107" s="77" t="s">
        <v>503</v>
      </c>
      <c r="C107" s="79">
        <v>46246</v>
      </c>
      <c r="D107" s="77" t="s">
        <v>655</v>
      </c>
      <c r="G107" s="77">
        <v>1912.17</v>
      </c>
      <c r="H107" s="81">
        <v>1912.17</v>
      </c>
      <c r="I107" s="81"/>
      <c r="J107" s="77" t="s">
        <v>1</v>
      </c>
      <c r="K107" s="77" t="s">
        <v>395</v>
      </c>
      <c r="L107" s="77" t="s">
        <v>578</v>
      </c>
    </row>
    <row r="108" spans="1:12" s="77" customFormat="1" x14ac:dyDescent="0.3">
      <c r="A108" s="77" t="s">
        <v>502</v>
      </c>
      <c r="B108" s="77" t="s">
        <v>501</v>
      </c>
      <c r="C108" s="79">
        <v>46244</v>
      </c>
      <c r="D108" s="77" t="s">
        <v>654</v>
      </c>
      <c r="F108" s="77">
        <v>2793.48</v>
      </c>
      <c r="H108" s="81"/>
      <c r="I108" s="81">
        <v>2793.48</v>
      </c>
      <c r="J108" s="77" t="s">
        <v>1</v>
      </c>
      <c r="K108" s="77" t="s">
        <v>354</v>
      </c>
      <c r="L108" s="77" t="s">
        <v>578</v>
      </c>
    </row>
    <row r="109" spans="1:12" s="77" customFormat="1" x14ac:dyDescent="0.3">
      <c r="A109" s="77" t="s">
        <v>502</v>
      </c>
      <c r="B109" s="77" t="s">
        <v>503</v>
      </c>
      <c r="C109" s="79">
        <v>46247</v>
      </c>
      <c r="D109" s="77" t="s">
        <v>654</v>
      </c>
      <c r="G109" s="77">
        <v>2793.48</v>
      </c>
      <c r="H109" s="81">
        <v>2793.48</v>
      </c>
      <c r="I109" s="81"/>
      <c r="J109" s="77" t="s">
        <v>1</v>
      </c>
      <c r="K109" s="77" t="s">
        <v>395</v>
      </c>
      <c r="L109" s="77" t="s">
        <v>578</v>
      </c>
    </row>
    <row r="110" spans="1:12" s="77" customFormat="1" x14ac:dyDescent="0.3">
      <c r="A110" s="77" t="s">
        <v>502</v>
      </c>
      <c r="B110" s="77" t="s">
        <v>501</v>
      </c>
      <c r="C110" s="79">
        <v>46245</v>
      </c>
      <c r="D110" s="77" t="s">
        <v>653</v>
      </c>
      <c r="F110" s="77">
        <v>115000</v>
      </c>
      <c r="H110" s="81"/>
      <c r="I110" s="81">
        <v>115000</v>
      </c>
      <c r="J110" s="77" t="s">
        <v>1</v>
      </c>
      <c r="K110" s="77" t="s">
        <v>354</v>
      </c>
      <c r="L110" s="77" t="s">
        <v>578</v>
      </c>
    </row>
    <row r="111" spans="1:12" s="77" customFormat="1" x14ac:dyDescent="0.3">
      <c r="A111" s="77" t="s">
        <v>502</v>
      </c>
      <c r="B111" s="77" t="s">
        <v>501</v>
      </c>
      <c r="C111" s="79">
        <v>46247</v>
      </c>
      <c r="D111" s="77" t="s">
        <v>653</v>
      </c>
      <c r="G111" s="77">
        <v>115000</v>
      </c>
      <c r="H111" s="81">
        <v>115000</v>
      </c>
      <c r="I111" s="81"/>
      <c r="J111" s="77" t="s">
        <v>1</v>
      </c>
      <c r="K111" s="77" t="s">
        <v>354</v>
      </c>
      <c r="L111" s="77" t="s">
        <v>578</v>
      </c>
    </row>
    <row r="112" spans="1:12" s="77" customFormat="1" x14ac:dyDescent="0.3">
      <c r="A112" s="77" t="s">
        <v>502</v>
      </c>
      <c r="B112" s="77" t="s">
        <v>501</v>
      </c>
      <c r="C112" s="79">
        <v>46261</v>
      </c>
      <c r="D112" s="77" t="s">
        <v>652</v>
      </c>
      <c r="F112" s="77">
        <v>801.96</v>
      </c>
      <c r="H112" s="81"/>
      <c r="I112" s="81">
        <v>801.96</v>
      </c>
      <c r="J112" s="77" t="s">
        <v>1</v>
      </c>
      <c r="K112" s="77" t="s">
        <v>354</v>
      </c>
      <c r="L112" s="77" t="s">
        <v>578</v>
      </c>
    </row>
    <row r="113" spans="1:12" s="77" customFormat="1" x14ac:dyDescent="0.3">
      <c r="A113" s="77" t="s">
        <v>502</v>
      </c>
      <c r="B113" s="77" t="s">
        <v>503</v>
      </c>
      <c r="C113" s="79">
        <v>46265</v>
      </c>
      <c r="D113" s="77" t="s">
        <v>652</v>
      </c>
      <c r="G113" s="77">
        <v>801.96</v>
      </c>
      <c r="H113" s="81">
        <v>801.96</v>
      </c>
      <c r="I113" s="81"/>
      <c r="J113" s="77" t="s">
        <v>1</v>
      </c>
      <c r="K113" s="77" t="s">
        <v>395</v>
      </c>
      <c r="L113" s="77" t="s">
        <v>578</v>
      </c>
    </row>
    <row r="114" spans="1:12" s="77" customFormat="1" x14ac:dyDescent="0.3">
      <c r="A114" s="77" t="s">
        <v>502</v>
      </c>
      <c r="B114" s="77" t="s">
        <v>501</v>
      </c>
      <c r="C114" s="79">
        <v>46261</v>
      </c>
      <c r="D114" s="77" t="s">
        <v>651</v>
      </c>
      <c r="F114" s="77">
        <v>16602.080000000002</v>
      </c>
      <c r="H114" s="81"/>
      <c r="I114" s="81">
        <v>16602.080000000002</v>
      </c>
      <c r="J114" s="77" t="s">
        <v>1</v>
      </c>
      <c r="K114" s="77" t="s">
        <v>354</v>
      </c>
      <c r="L114" s="77" t="s">
        <v>578</v>
      </c>
    </row>
    <row r="115" spans="1:12" s="77" customFormat="1" x14ac:dyDescent="0.3">
      <c r="A115" s="77" t="s">
        <v>502</v>
      </c>
      <c r="B115" s="77" t="s">
        <v>503</v>
      </c>
      <c r="C115" s="79">
        <v>46265</v>
      </c>
      <c r="D115" s="77" t="s">
        <v>651</v>
      </c>
      <c r="G115" s="77">
        <v>16611.3</v>
      </c>
      <c r="H115" s="81">
        <v>16611.3</v>
      </c>
      <c r="I115" s="81"/>
      <c r="J115" s="77" t="s">
        <v>1</v>
      </c>
      <c r="K115" s="77" t="s">
        <v>395</v>
      </c>
      <c r="L115" s="77" t="s">
        <v>578</v>
      </c>
    </row>
    <row r="116" spans="1:12" s="77" customFormat="1" x14ac:dyDescent="0.3">
      <c r="A116" s="77" t="s">
        <v>502</v>
      </c>
      <c r="B116" s="77" t="s">
        <v>501</v>
      </c>
      <c r="C116" s="79">
        <v>46261</v>
      </c>
      <c r="D116" s="77" t="s">
        <v>650</v>
      </c>
      <c r="F116" s="77">
        <v>9.2200000000000006</v>
      </c>
      <c r="H116" s="81"/>
      <c r="I116" s="81">
        <v>9.2200000000000006</v>
      </c>
      <c r="J116" s="77" t="s">
        <v>1</v>
      </c>
      <c r="K116" s="77" t="s">
        <v>354</v>
      </c>
      <c r="L116" s="77" t="s">
        <v>578</v>
      </c>
    </row>
    <row r="117" spans="1:12" s="77" customFormat="1" x14ac:dyDescent="0.3">
      <c r="A117" s="77" t="s">
        <v>502</v>
      </c>
      <c r="B117" s="77" t="s">
        <v>501</v>
      </c>
      <c r="C117" s="79">
        <v>46261</v>
      </c>
      <c r="D117" s="77" t="s">
        <v>649</v>
      </c>
      <c r="F117" s="77">
        <v>1000</v>
      </c>
      <c r="H117" s="81"/>
      <c r="I117" s="81">
        <v>1000</v>
      </c>
      <c r="J117" s="77" t="s">
        <v>1</v>
      </c>
      <c r="K117" s="77" t="s">
        <v>354</v>
      </c>
      <c r="L117" s="77" t="s">
        <v>578</v>
      </c>
    </row>
    <row r="118" spans="1:12" s="77" customFormat="1" x14ac:dyDescent="0.3">
      <c r="A118" s="77" t="s">
        <v>502</v>
      </c>
      <c r="B118" s="77" t="s">
        <v>503</v>
      </c>
      <c r="C118" s="79">
        <v>46265</v>
      </c>
      <c r="D118" s="77" t="s">
        <v>649</v>
      </c>
      <c r="G118" s="77">
        <v>1000</v>
      </c>
      <c r="H118" s="81">
        <v>1000</v>
      </c>
      <c r="I118" s="81"/>
      <c r="J118" s="77" t="s">
        <v>1</v>
      </c>
      <c r="K118" s="77" t="s">
        <v>395</v>
      </c>
      <c r="L118" s="77" t="s">
        <v>578</v>
      </c>
    </row>
    <row r="119" spans="1:12" s="77" customFormat="1" x14ac:dyDescent="0.3">
      <c r="A119" s="77" t="s">
        <v>502</v>
      </c>
      <c r="B119" s="77" t="s">
        <v>501</v>
      </c>
      <c r="C119" s="79">
        <v>46261</v>
      </c>
      <c r="D119" s="77" t="s">
        <v>648</v>
      </c>
      <c r="F119" s="77">
        <v>4575.71</v>
      </c>
      <c r="H119" s="81"/>
      <c r="I119" s="81">
        <v>4575.71</v>
      </c>
      <c r="J119" s="77" t="s">
        <v>1</v>
      </c>
      <c r="K119" s="77" t="s">
        <v>354</v>
      </c>
      <c r="L119" s="77" t="s">
        <v>578</v>
      </c>
    </row>
    <row r="120" spans="1:12" s="77" customFormat="1" x14ac:dyDescent="0.3">
      <c r="A120" s="77" t="s">
        <v>502</v>
      </c>
      <c r="B120" s="77" t="s">
        <v>503</v>
      </c>
      <c r="C120" s="79">
        <v>46265</v>
      </c>
      <c r="D120" s="77" t="s">
        <v>648</v>
      </c>
      <c r="G120" s="77">
        <v>4575.71</v>
      </c>
      <c r="H120" s="81">
        <v>4575.71</v>
      </c>
      <c r="I120" s="81"/>
      <c r="J120" s="77" t="s">
        <v>1</v>
      </c>
      <c r="K120" s="77" t="s">
        <v>395</v>
      </c>
      <c r="L120" s="77" t="s">
        <v>578</v>
      </c>
    </row>
    <row r="121" spans="1:12" s="77" customFormat="1" x14ac:dyDescent="0.3">
      <c r="A121" s="77" t="s">
        <v>502</v>
      </c>
      <c r="B121" s="77" t="s">
        <v>501</v>
      </c>
      <c r="C121" s="79">
        <v>46261</v>
      </c>
      <c r="D121" s="77" t="s">
        <v>647</v>
      </c>
      <c r="F121" s="77">
        <v>212.5</v>
      </c>
      <c r="H121" s="81"/>
      <c r="I121" s="81">
        <v>212.5</v>
      </c>
      <c r="J121" s="77" t="s">
        <v>1</v>
      </c>
      <c r="K121" s="77" t="s">
        <v>354</v>
      </c>
      <c r="L121" s="77" t="s">
        <v>578</v>
      </c>
    </row>
    <row r="122" spans="1:12" s="77" customFormat="1" x14ac:dyDescent="0.3">
      <c r="A122" s="77" t="s">
        <v>502</v>
      </c>
      <c r="B122" s="77" t="s">
        <v>503</v>
      </c>
      <c r="C122" s="79">
        <v>46265</v>
      </c>
      <c r="D122" s="77" t="s">
        <v>647</v>
      </c>
      <c r="G122" s="77">
        <v>212.5</v>
      </c>
      <c r="H122" s="81">
        <v>212.5</v>
      </c>
      <c r="I122" s="81"/>
      <c r="J122" s="77" t="s">
        <v>1</v>
      </c>
      <c r="K122" s="77" t="s">
        <v>395</v>
      </c>
      <c r="L122" s="77" t="s">
        <v>578</v>
      </c>
    </row>
    <row r="123" spans="1:12" s="77" customFormat="1" x14ac:dyDescent="0.3">
      <c r="A123" s="77" t="s">
        <v>502</v>
      </c>
      <c r="B123" s="77" t="s">
        <v>501</v>
      </c>
      <c r="C123" s="79">
        <v>46261</v>
      </c>
      <c r="D123" s="77" t="s">
        <v>646</v>
      </c>
      <c r="F123" s="77">
        <v>42578.68</v>
      </c>
      <c r="H123" s="81"/>
      <c r="I123" s="81">
        <v>42578.68</v>
      </c>
      <c r="J123" s="77" t="s">
        <v>1</v>
      </c>
      <c r="K123" s="77" t="s">
        <v>354</v>
      </c>
      <c r="L123" s="77" t="s">
        <v>578</v>
      </c>
    </row>
    <row r="124" spans="1:12" s="77" customFormat="1" x14ac:dyDescent="0.3">
      <c r="A124" s="77" t="s">
        <v>502</v>
      </c>
      <c r="B124" s="77" t="s">
        <v>503</v>
      </c>
      <c r="C124" s="79">
        <v>46265</v>
      </c>
      <c r="D124" s="77" t="s">
        <v>646</v>
      </c>
      <c r="G124" s="77">
        <v>42578.68</v>
      </c>
      <c r="H124" s="81">
        <v>42578.68</v>
      </c>
      <c r="I124" s="81"/>
      <c r="J124" s="77" t="s">
        <v>1</v>
      </c>
      <c r="K124" s="77" t="s">
        <v>395</v>
      </c>
      <c r="L124" s="77" t="s">
        <v>578</v>
      </c>
    </row>
    <row r="125" spans="1:12" s="77" customFormat="1" x14ac:dyDescent="0.3">
      <c r="A125" s="77" t="s">
        <v>502</v>
      </c>
      <c r="B125" s="77" t="s">
        <v>501</v>
      </c>
      <c r="C125" s="79">
        <v>46261</v>
      </c>
      <c r="D125" s="77" t="s">
        <v>645</v>
      </c>
      <c r="F125" s="77">
        <v>4301.01</v>
      </c>
      <c r="H125" s="81"/>
      <c r="I125" s="81">
        <v>4301.01</v>
      </c>
      <c r="J125" s="77" t="s">
        <v>1</v>
      </c>
      <c r="K125" s="77" t="s">
        <v>354</v>
      </c>
      <c r="L125" s="77" t="s">
        <v>578</v>
      </c>
    </row>
    <row r="126" spans="1:12" s="77" customFormat="1" x14ac:dyDescent="0.3">
      <c r="A126" s="77" t="s">
        <v>502</v>
      </c>
      <c r="B126" s="77" t="s">
        <v>503</v>
      </c>
      <c r="C126" s="79">
        <v>46265</v>
      </c>
      <c r="D126" s="77" t="s">
        <v>645</v>
      </c>
      <c r="G126" s="77">
        <v>4301.01</v>
      </c>
      <c r="H126" s="81">
        <v>4301.01</v>
      </c>
      <c r="I126" s="81"/>
      <c r="J126" s="77" t="s">
        <v>1</v>
      </c>
      <c r="K126" s="77" t="s">
        <v>395</v>
      </c>
      <c r="L126" s="77" t="s">
        <v>578</v>
      </c>
    </row>
    <row r="127" spans="1:12" s="77" customFormat="1" x14ac:dyDescent="0.3">
      <c r="A127" s="77" t="s">
        <v>502</v>
      </c>
      <c r="B127" s="77" t="s">
        <v>501</v>
      </c>
      <c r="C127" s="79">
        <v>46261</v>
      </c>
      <c r="D127" s="77" t="s">
        <v>644</v>
      </c>
      <c r="F127" s="77">
        <v>47000.88</v>
      </c>
      <c r="H127" s="81"/>
      <c r="I127" s="81">
        <v>47000.88</v>
      </c>
      <c r="J127" s="77" t="s">
        <v>1</v>
      </c>
      <c r="K127" s="77" t="s">
        <v>354</v>
      </c>
      <c r="L127" s="77" t="s">
        <v>578</v>
      </c>
    </row>
    <row r="128" spans="1:12" s="77" customFormat="1" x14ac:dyDescent="0.3">
      <c r="A128" s="77" t="s">
        <v>502</v>
      </c>
      <c r="B128" s="77" t="s">
        <v>503</v>
      </c>
      <c r="C128" s="79">
        <v>46265</v>
      </c>
      <c r="D128" s="77" t="s">
        <v>644</v>
      </c>
      <c r="G128" s="77">
        <v>47000.88</v>
      </c>
      <c r="H128" s="81">
        <v>47000.88</v>
      </c>
      <c r="I128" s="81"/>
      <c r="J128" s="77" t="s">
        <v>1</v>
      </c>
      <c r="K128" s="77" t="s">
        <v>395</v>
      </c>
      <c r="L128" s="77" t="s">
        <v>578</v>
      </c>
    </row>
    <row r="129" spans="1:12" s="77" customFormat="1" x14ac:dyDescent="0.3">
      <c r="A129" s="77" t="s">
        <v>502</v>
      </c>
      <c r="B129" s="77" t="s">
        <v>501</v>
      </c>
      <c r="C129" s="79">
        <v>46253</v>
      </c>
      <c r="D129" s="77" t="s">
        <v>643</v>
      </c>
      <c r="F129" s="77">
        <v>14079.58</v>
      </c>
      <c r="H129" s="81"/>
      <c r="I129" s="81">
        <v>14079.58</v>
      </c>
      <c r="J129" s="77" t="s">
        <v>1</v>
      </c>
      <c r="K129" s="77" t="s">
        <v>354</v>
      </c>
      <c r="L129" s="77" t="s">
        <v>578</v>
      </c>
    </row>
    <row r="130" spans="1:12" s="77" customFormat="1" x14ac:dyDescent="0.3">
      <c r="A130" s="77" t="s">
        <v>502</v>
      </c>
      <c r="B130" s="77" t="s">
        <v>503</v>
      </c>
      <c r="C130" s="79">
        <v>46255</v>
      </c>
      <c r="D130" s="77" t="s">
        <v>643</v>
      </c>
      <c r="G130" s="77">
        <v>14079.58</v>
      </c>
      <c r="H130" s="81">
        <v>14079.58</v>
      </c>
      <c r="I130" s="81"/>
      <c r="J130" s="77" t="s">
        <v>1</v>
      </c>
      <c r="K130" s="77" t="s">
        <v>395</v>
      </c>
      <c r="L130" s="77" t="s">
        <v>578</v>
      </c>
    </row>
    <row r="131" spans="1:12" s="77" customFormat="1" x14ac:dyDescent="0.3">
      <c r="A131" s="77" t="s">
        <v>502</v>
      </c>
      <c r="B131" s="77" t="s">
        <v>503</v>
      </c>
      <c r="C131" s="79">
        <v>46240</v>
      </c>
      <c r="D131" s="77" t="s">
        <v>494</v>
      </c>
      <c r="G131" s="77">
        <v>187418.43</v>
      </c>
      <c r="H131" s="82">
        <v>187418.43</v>
      </c>
      <c r="I131" s="78"/>
      <c r="J131" s="77" t="s">
        <v>1</v>
      </c>
      <c r="K131" s="77" t="s">
        <v>395</v>
      </c>
      <c r="L131" s="77" t="s">
        <v>578</v>
      </c>
    </row>
    <row r="132" spans="1:12" s="77" customFormat="1" x14ac:dyDescent="0.3">
      <c r="A132" s="77" t="s">
        <v>502</v>
      </c>
      <c r="B132" s="77" t="s">
        <v>501</v>
      </c>
      <c r="C132" s="79">
        <v>46258</v>
      </c>
      <c r="D132" s="77" t="s">
        <v>642</v>
      </c>
      <c r="F132" s="77">
        <v>2</v>
      </c>
      <c r="H132" s="81"/>
      <c r="I132" s="81">
        <v>2</v>
      </c>
      <c r="J132" s="77" t="s">
        <v>1</v>
      </c>
      <c r="K132" s="77" t="s">
        <v>354</v>
      </c>
      <c r="L132" s="77" t="s">
        <v>578</v>
      </c>
    </row>
    <row r="133" spans="1:12" s="77" customFormat="1" x14ac:dyDescent="0.3">
      <c r="A133" s="77" t="s">
        <v>502</v>
      </c>
      <c r="B133" s="77" t="s">
        <v>503</v>
      </c>
      <c r="C133" s="79">
        <v>46261</v>
      </c>
      <c r="D133" s="77" t="s">
        <v>642</v>
      </c>
      <c r="G133" s="77">
        <v>2</v>
      </c>
      <c r="H133" s="81">
        <v>2</v>
      </c>
      <c r="I133" s="81"/>
      <c r="J133" s="77" t="s">
        <v>1</v>
      </c>
      <c r="K133" s="77" t="s">
        <v>395</v>
      </c>
      <c r="L133" s="77" t="s">
        <v>578</v>
      </c>
    </row>
    <row r="134" spans="1:12" s="77" customFormat="1" x14ac:dyDescent="0.3">
      <c r="A134" s="77" t="s">
        <v>502</v>
      </c>
      <c r="B134" s="77" t="s">
        <v>501</v>
      </c>
      <c r="C134" s="79">
        <v>46239</v>
      </c>
      <c r="D134" s="77" t="s">
        <v>641</v>
      </c>
      <c r="F134" s="77">
        <v>4940</v>
      </c>
      <c r="H134" s="81"/>
      <c r="I134" s="81">
        <v>4940</v>
      </c>
      <c r="J134" s="77" t="s">
        <v>1</v>
      </c>
      <c r="K134" s="77" t="s">
        <v>354</v>
      </c>
      <c r="L134" s="77" t="s">
        <v>578</v>
      </c>
    </row>
    <row r="135" spans="1:12" s="77" customFormat="1" x14ac:dyDescent="0.3">
      <c r="A135" s="77" t="s">
        <v>502</v>
      </c>
      <c r="B135" s="77" t="s">
        <v>503</v>
      </c>
      <c r="C135" s="79">
        <v>46247</v>
      </c>
      <c r="D135" s="77" t="s">
        <v>641</v>
      </c>
      <c r="G135" s="77">
        <v>4940</v>
      </c>
      <c r="H135" s="81">
        <v>4940</v>
      </c>
      <c r="I135" s="81"/>
      <c r="J135" s="77" t="s">
        <v>1</v>
      </c>
      <c r="K135" s="77" t="s">
        <v>395</v>
      </c>
      <c r="L135" s="77" t="s">
        <v>578</v>
      </c>
    </row>
    <row r="136" spans="1:12" s="77" customFormat="1" x14ac:dyDescent="0.3">
      <c r="A136" s="77" t="s">
        <v>502</v>
      </c>
      <c r="B136" s="77" t="s">
        <v>501</v>
      </c>
      <c r="C136" s="79">
        <v>46244</v>
      </c>
      <c r="D136" s="77" t="s">
        <v>590</v>
      </c>
      <c r="F136" s="77">
        <v>262571.89</v>
      </c>
      <c r="H136" s="78"/>
      <c r="I136" s="78">
        <v>262571.89</v>
      </c>
      <c r="J136" s="77" t="s">
        <v>1</v>
      </c>
      <c r="K136" s="77" t="s">
        <v>354</v>
      </c>
      <c r="L136" s="77" t="s">
        <v>578</v>
      </c>
    </row>
    <row r="137" spans="1:12" s="77" customFormat="1" x14ac:dyDescent="0.3">
      <c r="A137" s="77" t="s">
        <v>502</v>
      </c>
      <c r="B137" s="77" t="s">
        <v>501</v>
      </c>
      <c r="C137" s="79">
        <v>46261</v>
      </c>
      <c r="D137" s="77" t="s">
        <v>640</v>
      </c>
      <c r="F137" s="77">
        <v>13853.52</v>
      </c>
      <c r="H137" s="81"/>
      <c r="I137" s="81">
        <v>13853.52</v>
      </c>
      <c r="J137" s="77" t="s">
        <v>1</v>
      </c>
      <c r="K137" s="77" t="s">
        <v>354</v>
      </c>
      <c r="L137" s="77" t="s">
        <v>578</v>
      </c>
    </row>
    <row r="138" spans="1:12" s="77" customFormat="1" x14ac:dyDescent="0.3">
      <c r="A138" s="77" t="s">
        <v>502</v>
      </c>
      <c r="B138" s="77" t="s">
        <v>503</v>
      </c>
      <c r="C138" s="79">
        <v>46265</v>
      </c>
      <c r="D138" s="77" t="s">
        <v>640</v>
      </c>
      <c r="G138" s="77">
        <v>13853.52</v>
      </c>
      <c r="H138" s="81">
        <v>13853.52</v>
      </c>
      <c r="I138" s="81"/>
      <c r="J138" s="77" t="s">
        <v>1</v>
      </c>
      <c r="K138" s="77" t="s">
        <v>395</v>
      </c>
      <c r="L138" s="77" t="s">
        <v>578</v>
      </c>
    </row>
    <row r="139" spans="1:12" s="77" customFormat="1" x14ac:dyDescent="0.3">
      <c r="A139" s="77" t="s">
        <v>502</v>
      </c>
      <c r="B139" s="77" t="s">
        <v>501</v>
      </c>
      <c r="C139" s="79">
        <v>46251</v>
      </c>
      <c r="D139" s="77" t="s">
        <v>639</v>
      </c>
      <c r="F139" s="77">
        <v>40034.400000000001</v>
      </c>
      <c r="H139" s="81"/>
      <c r="I139" s="81">
        <v>40034.400000000001</v>
      </c>
      <c r="J139" s="77" t="s">
        <v>1</v>
      </c>
      <c r="K139" s="77" t="s">
        <v>354</v>
      </c>
      <c r="L139" s="77" t="s">
        <v>578</v>
      </c>
    </row>
    <row r="140" spans="1:12" s="77" customFormat="1" x14ac:dyDescent="0.3">
      <c r="A140" s="77" t="s">
        <v>502</v>
      </c>
      <c r="B140" s="77" t="s">
        <v>503</v>
      </c>
      <c r="C140" s="79">
        <v>46262</v>
      </c>
      <c r="D140" s="77" t="s">
        <v>639</v>
      </c>
      <c r="G140" s="77">
        <v>40034.400000000001</v>
      </c>
      <c r="H140" s="81">
        <v>40034.400000000001</v>
      </c>
      <c r="I140" s="81"/>
      <c r="J140" s="77" t="s">
        <v>1</v>
      </c>
      <c r="K140" s="77" t="s">
        <v>395</v>
      </c>
      <c r="L140" s="77" t="s">
        <v>578</v>
      </c>
    </row>
    <row r="141" spans="1:12" s="77" customFormat="1" x14ac:dyDescent="0.3">
      <c r="A141" s="77" t="s">
        <v>502</v>
      </c>
      <c r="B141" s="77" t="s">
        <v>501</v>
      </c>
      <c r="C141" s="79">
        <v>46253</v>
      </c>
      <c r="D141" s="77" t="s">
        <v>638</v>
      </c>
      <c r="G141" s="77">
        <v>500</v>
      </c>
      <c r="H141" s="82">
        <v>500</v>
      </c>
      <c r="I141" s="78"/>
      <c r="J141" s="77" t="s">
        <v>1</v>
      </c>
      <c r="K141" s="77" t="s">
        <v>354</v>
      </c>
      <c r="L141" s="77" t="s">
        <v>578</v>
      </c>
    </row>
    <row r="142" spans="1:12" s="77" customFormat="1" x14ac:dyDescent="0.3">
      <c r="A142" s="77" t="s">
        <v>502</v>
      </c>
      <c r="B142" s="77" t="s">
        <v>503</v>
      </c>
      <c r="C142" s="79">
        <v>46246</v>
      </c>
      <c r="D142" s="77" t="s">
        <v>391</v>
      </c>
      <c r="G142" s="77">
        <v>138.6</v>
      </c>
      <c r="H142" s="82">
        <v>138.6</v>
      </c>
      <c r="I142" s="78"/>
      <c r="J142" s="77" t="s">
        <v>1</v>
      </c>
      <c r="K142" s="77" t="s">
        <v>395</v>
      </c>
      <c r="L142" s="77" t="s">
        <v>578</v>
      </c>
    </row>
    <row r="143" spans="1:12" s="77" customFormat="1" x14ac:dyDescent="0.3">
      <c r="A143" s="77" t="s">
        <v>502</v>
      </c>
      <c r="B143" s="77" t="s">
        <v>501</v>
      </c>
      <c r="C143" s="79">
        <v>46265</v>
      </c>
      <c r="D143" s="77" t="s">
        <v>497</v>
      </c>
      <c r="G143" s="77">
        <v>58728</v>
      </c>
      <c r="H143" s="78">
        <v>58728</v>
      </c>
      <c r="I143" s="78"/>
      <c r="J143" s="77" t="s">
        <v>1</v>
      </c>
      <c r="K143" s="77" t="s">
        <v>354</v>
      </c>
      <c r="L143" s="77" t="s">
        <v>578</v>
      </c>
    </row>
    <row r="144" spans="1:12" s="77" customFormat="1" x14ac:dyDescent="0.3">
      <c r="A144" s="77" t="s">
        <v>502</v>
      </c>
      <c r="B144" s="77" t="s">
        <v>501</v>
      </c>
      <c r="C144" s="79">
        <v>46253</v>
      </c>
      <c r="D144" s="77" t="s">
        <v>637</v>
      </c>
      <c r="F144" s="77">
        <v>43201.81</v>
      </c>
      <c r="H144" s="81"/>
      <c r="I144" s="81">
        <v>43201.81</v>
      </c>
      <c r="J144" s="77" t="s">
        <v>1</v>
      </c>
      <c r="K144" s="77" t="s">
        <v>354</v>
      </c>
      <c r="L144" s="77" t="s">
        <v>578</v>
      </c>
    </row>
    <row r="145" spans="1:12" s="77" customFormat="1" x14ac:dyDescent="0.3">
      <c r="A145" s="77" t="s">
        <v>502</v>
      </c>
      <c r="B145" s="77" t="s">
        <v>503</v>
      </c>
      <c r="C145" s="79">
        <v>46255</v>
      </c>
      <c r="D145" s="77" t="s">
        <v>637</v>
      </c>
      <c r="G145" s="77">
        <v>43201.81</v>
      </c>
      <c r="H145" s="81">
        <v>43201.81</v>
      </c>
      <c r="I145" s="81"/>
      <c r="J145" s="77" t="s">
        <v>1</v>
      </c>
      <c r="K145" s="77" t="s">
        <v>395</v>
      </c>
      <c r="L145" s="77" t="s">
        <v>578</v>
      </c>
    </row>
    <row r="146" spans="1:12" s="77" customFormat="1" x14ac:dyDescent="0.3">
      <c r="A146" s="77" t="s">
        <v>502</v>
      </c>
      <c r="B146" s="77" t="s">
        <v>501</v>
      </c>
      <c r="C146" s="79">
        <v>46237</v>
      </c>
      <c r="D146" s="77" t="s">
        <v>636</v>
      </c>
      <c r="F146" s="77">
        <v>5439.99</v>
      </c>
      <c r="H146" s="81"/>
      <c r="I146" s="81">
        <v>5439.99</v>
      </c>
      <c r="J146" s="77" t="s">
        <v>1</v>
      </c>
      <c r="K146" s="77" t="s">
        <v>354</v>
      </c>
      <c r="L146" s="77" t="s">
        <v>578</v>
      </c>
    </row>
    <row r="147" spans="1:12" s="77" customFormat="1" x14ac:dyDescent="0.3">
      <c r="A147" s="77" t="s">
        <v>502</v>
      </c>
      <c r="B147" s="77" t="s">
        <v>503</v>
      </c>
      <c r="C147" s="79">
        <v>46239</v>
      </c>
      <c r="D147" s="77" t="s">
        <v>636</v>
      </c>
      <c r="G147" s="77">
        <v>5439.99</v>
      </c>
      <c r="H147" s="81">
        <v>5439.99</v>
      </c>
      <c r="I147" s="81"/>
      <c r="J147" s="77" t="s">
        <v>1</v>
      </c>
      <c r="K147" s="77" t="s">
        <v>395</v>
      </c>
      <c r="L147" s="77" t="s">
        <v>578</v>
      </c>
    </row>
    <row r="148" spans="1:12" s="77" customFormat="1" x14ac:dyDescent="0.3">
      <c r="A148" s="77" t="s">
        <v>502</v>
      </c>
      <c r="B148" s="77" t="s">
        <v>501</v>
      </c>
      <c r="C148" s="79">
        <v>46237</v>
      </c>
      <c r="D148" s="77" t="s">
        <v>635</v>
      </c>
      <c r="F148" s="77">
        <v>10359.4</v>
      </c>
      <c r="H148" s="81"/>
      <c r="I148" s="81">
        <v>10359.4</v>
      </c>
      <c r="J148" s="77" t="s">
        <v>1</v>
      </c>
      <c r="K148" s="77" t="s">
        <v>354</v>
      </c>
      <c r="L148" s="77" t="s">
        <v>578</v>
      </c>
    </row>
    <row r="149" spans="1:12" s="77" customFormat="1" x14ac:dyDescent="0.3">
      <c r="A149" s="77" t="s">
        <v>502</v>
      </c>
      <c r="B149" s="77" t="s">
        <v>503</v>
      </c>
      <c r="C149" s="79">
        <v>46239</v>
      </c>
      <c r="D149" s="77" t="s">
        <v>635</v>
      </c>
      <c r="G149" s="77">
        <v>10359.4</v>
      </c>
      <c r="H149" s="81">
        <v>10359.4</v>
      </c>
      <c r="I149" s="81"/>
      <c r="J149" s="77" t="s">
        <v>1</v>
      </c>
      <c r="K149" s="77" t="s">
        <v>395</v>
      </c>
      <c r="L149" s="77" t="s">
        <v>578</v>
      </c>
    </row>
    <row r="150" spans="1:12" s="77" customFormat="1" x14ac:dyDescent="0.3">
      <c r="A150" s="77" t="s">
        <v>502</v>
      </c>
      <c r="B150" s="77" t="s">
        <v>501</v>
      </c>
      <c r="C150" s="79">
        <v>46251</v>
      </c>
      <c r="D150" s="77" t="s">
        <v>634</v>
      </c>
      <c r="F150" s="77">
        <v>19635.36</v>
      </c>
      <c r="H150" s="81"/>
      <c r="I150" s="81">
        <v>19635.36</v>
      </c>
      <c r="J150" s="77" t="s">
        <v>1</v>
      </c>
      <c r="K150" s="77" t="s">
        <v>354</v>
      </c>
      <c r="L150" s="77" t="s">
        <v>578</v>
      </c>
    </row>
    <row r="151" spans="1:12" s="77" customFormat="1" x14ac:dyDescent="0.3">
      <c r="A151" s="77" t="s">
        <v>502</v>
      </c>
      <c r="B151" s="77" t="s">
        <v>503</v>
      </c>
      <c r="C151" s="79">
        <v>46253</v>
      </c>
      <c r="D151" s="77" t="s">
        <v>634</v>
      </c>
      <c r="G151" s="77">
        <v>19635.36</v>
      </c>
      <c r="H151" s="81">
        <v>19635.36</v>
      </c>
      <c r="I151" s="81"/>
      <c r="J151" s="77" t="s">
        <v>1</v>
      </c>
      <c r="K151" s="77" t="s">
        <v>395</v>
      </c>
      <c r="L151" s="77" t="s">
        <v>578</v>
      </c>
    </row>
    <row r="152" spans="1:12" s="77" customFormat="1" x14ac:dyDescent="0.3">
      <c r="A152" s="77" t="s">
        <v>502</v>
      </c>
      <c r="B152" s="77" t="s">
        <v>501</v>
      </c>
      <c r="C152" s="79">
        <v>46237</v>
      </c>
      <c r="D152" s="77" t="s">
        <v>633</v>
      </c>
      <c r="F152" s="77">
        <v>42867.42</v>
      </c>
      <c r="H152" s="81"/>
      <c r="I152" s="81">
        <v>42867.42</v>
      </c>
      <c r="J152" s="77" t="s">
        <v>1</v>
      </c>
      <c r="K152" s="77" t="s">
        <v>354</v>
      </c>
      <c r="L152" s="77" t="s">
        <v>578</v>
      </c>
    </row>
    <row r="153" spans="1:12" s="77" customFormat="1" x14ac:dyDescent="0.3">
      <c r="A153" s="77" t="s">
        <v>502</v>
      </c>
      <c r="B153" s="77" t="s">
        <v>503</v>
      </c>
      <c r="C153" s="79">
        <v>46239</v>
      </c>
      <c r="D153" s="77" t="s">
        <v>633</v>
      </c>
      <c r="G153" s="77">
        <v>42867.42</v>
      </c>
      <c r="H153" s="81">
        <v>42867.42</v>
      </c>
      <c r="I153" s="81"/>
      <c r="J153" s="77" t="s">
        <v>1</v>
      </c>
      <c r="K153" s="77" t="s">
        <v>395</v>
      </c>
      <c r="L153" s="77" t="s">
        <v>578</v>
      </c>
    </row>
    <row r="154" spans="1:12" s="77" customFormat="1" x14ac:dyDescent="0.3">
      <c r="A154" s="77" t="s">
        <v>502</v>
      </c>
      <c r="B154" s="77" t="s">
        <v>501</v>
      </c>
      <c r="C154" s="79">
        <v>46253</v>
      </c>
      <c r="D154" s="77" t="s">
        <v>632</v>
      </c>
      <c r="F154" s="77">
        <v>11728.58</v>
      </c>
      <c r="H154" s="81"/>
      <c r="I154" s="81">
        <v>11728.58</v>
      </c>
      <c r="J154" s="77" t="s">
        <v>1</v>
      </c>
      <c r="K154" s="77" t="s">
        <v>354</v>
      </c>
      <c r="L154" s="77" t="s">
        <v>578</v>
      </c>
    </row>
    <row r="155" spans="1:12" s="77" customFormat="1" x14ac:dyDescent="0.3">
      <c r="A155" s="77" t="s">
        <v>502</v>
      </c>
      <c r="B155" s="77" t="s">
        <v>503</v>
      </c>
      <c r="C155" s="79">
        <v>46255</v>
      </c>
      <c r="D155" s="77" t="s">
        <v>632</v>
      </c>
      <c r="G155" s="77">
        <v>11728.58</v>
      </c>
      <c r="H155" s="81">
        <v>11728.58</v>
      </c>
      <c r="I155" s="81"/>
      <c r="J155" s="77" t="s">
        <v>1</v>
      </c>
      <c r="K155" s="77" t="s">
        <v>395</v>
      </c>
      <c r="L155" s="77" t="s">
        <v>578</v>
      </c>
    </row>
    <row r="156" spans="1:12" s="77" customFormat="1" x14ac:dyDescent="0.3">
      <c r="A156" s="77" t="s">
        <v>502</v>
      </c>
      <c r="B156" s="77" t="s">
        <v>501</v>
      </c>
      <c r="C156" s="79">
        <v>46237</v>
      </c>
      <c r="D156" s="77" t="s">
        <v>631</v>
      </c>
      <c r="F156" s="77">
        <v>25436.32</v>
      </c>
      <c r="H156" s="81"/>
      <c r="I156" s="81">
        <v>25436.32</v>
      </c>
      <c r="J156" s="77" t="s">
        <v>1</v>
      </c>
      <c r="K156" s="77" t="s">
        <v>354</v>
      </c>
      <c r="L156" s="77" t="s">
        <v>578</v>
      </c>
    </row>
    <row r="157" spans="1:12" s="77" customFormat="1" x14ac:dyDescent="0.3">
      <c r="A157" s="77" t="s">
        <v>502</v>
      </c>
      <c r="B157" s="77" t="s">
        <v>503</v>
      </c>
      <c r="C157" s="79">
        <v>46239</v>
      </c>
      <c r="D157" s="77" t="s">
        <v>631</v>
      </c>
      <c r="G157" s="77">
        <v>25436.32</v>
      </c>
      <c r="H157" s="81">
        <v>25436.32</v>
      </c>
      <c r="I157" s="81"/>
      <c r="J157" s="77" t="s">
        <v>1</v>
      </c>
      <c r="K157" s="77" t="s">
        <v>395</v>
      </c>
      <c r="L157" s="77" t="s">
        <v>578</v>
      </c>
    </row>
    <row r="158" spans="1:12" s="77" customFormat="1" x14ac:dyDescent="0.3">
      <c r="A158" s="77" t="s">
        <v>502</v>
      </c>
      <c r="B158" s="77" t="s">
        <v>501</v>
      </c>
      <c r="C158" s="79">
        <v>46253</v>
      </c>
      <c r="D158" s="77" t="s">
        <v>630</v>
      </c>
      <c r="F158" s="77">
        <v>13508.19</v>
      </c>
      <c r="H158" s="81"/>
      <c r="I158" s="81">
        <v>13508.19</v>
      </c>
      <c r="J158" s="77" t="s">
        <v>1</v>
      </c>
      <c r="K158" s="77" t="s">
        <v>354</v>
      </c>
      <c r="L158" s="77" t="s">
        <v>578</v>
      </c>
    </row>
    <row r="159" spans="1:12" s="77" customFormat="1" x14ac:dyDescent="0.3">
      <c r="A159" s="77" t="s">
        <v>502</v>
      </c>
      <c r="B159" s="77" t="s">
        <v>503</v>
      </c>
      <c r="C159" s="79">
        <v>46255</v>
      </c>
      <c r="D159" s="77" t="s">
        <v>630</v>
      </c>
      <c r="G159" s="77">
        <v>13508.19</v>
      </c>
      <c r="H159" s="81">
        <v>13508.19</v>
      </c>
      <c r="I159" s="81"/>
      <c r="J159" s="77" t="s">
        <v>1</v>
      </c>
      <c r="K159" s="77" t="s">
        <v>395</v>
      </c>
      <c r="L159" s="77" t="s">
        <v>578</v>
      </c>
    </row>
    <row r="160" spans="1:12" s="77" customFormat="1" x14ac:dyDescent="0.3">
      <c r="A160" s="77" t="s">
        <v>502</v>
      </c>
      <c r="B160" s="77" t="s">
        <v>501</v>
      </c>
      <c r="C160" s="79">
        <v>46237</v>
      </c>
      <c r="D160" s="77" t="s">
        <v>629</v>
      </c>
      <c r="F160" s="77">
        <v>2534.14</v>
      </c>
      <c r="H160" s="81"/>
      <c r="I160" s="81">
        <v>2534.14</v>
      </c>
      <c r="J160" s="77" t="s">
        <v>1</v>
      </c>
      <c r="K160" s="77" t="s">
        <v>354</v>
      </c>
      <c r="L160" s="77" t="s">
        <v>578</v>
      </c>
    </row>
    <row r="161" spans="1:12" s="77" customFormat="1" x14ac:dyDescent="0.3">
      <c r="A161" s="77" t="s">
        <v>502</v>
      </c>
      <c r="B161" s="77" t="s">
        <v>503</v>
      </c>
      <c r="C161" s="79">
        <v>46239</v>
      </c>
      <c r="D161" s="77" t="s">
        <v>629</v>
      </c>
      <c r="G161" s="77">
        <v>2534.14</v>
      </c>
      <c r="H161" s="81">
        <v>2534.14</v>
      </c>
      <c r="I161" s="81"/>
      <c r="J161" s="77" t="s">
        <v>1</v>
      </c>
      <c r="K161" s="77" t="s">
        <v>395</v>
      </c>
      <c r="L161" s="77" t="s">
        <v>578</v>
      </c>
    </row>
    <row r="162" spans="1:12" s="77" customFormat="1" x14ac:dyDescent="0.3">
      <c r="A162" s="77" t="s">
        <v>502</v>
      </c>
      <c r="B162" s="77" t="s">
        <v>501</v>
      </c>
      <c r="C162" s="79">
        <v>46237</v>
      </c>
      <c r="D162" s="77" t="s">
        <v>628</v>
      </c>
      <c r="F162" s="77">
        <v>2429.31</v>
      </c>
      <c r="H162" s="81"/>
      <c r="I162" s="81">
        <v>2429.31</v>
      </c>
      <c r="J162" s="77" t="s">
        <v>1</v>
      </c>
      <c r="K162" s="77" t="s">
        <v>354</v>
      </c>
      <c r="L162" s="77" t="s">
        <v>578</v>
      </c>
    </row>
    <row r="163" spans="1:12" s="77" customFormat="1" x14ac:dyDescent="0.3">
      <c r="A163" s="77" t="s">
        <v>502</v>
      </c>
      <c r="B163" s="77" t="s">
        <v>503</v>
      </c>
      <c r="C163" s="79">
        <v>46239</v>
      </c>
      <c r="D163" s="77" t="s">
        <v>628</v>
      </c>
      <c r="G163" s="77">
        <v>2429.31</v>
      </c>
      <c r="H163" s="81">
        <v>2429.31</v>
      </c>
      <c r="I163" s="81"/>
      <c r="J163" s="77" t="s">
        <v>1</v>
      </c>
      <c r="K163" s="77" t="s">
        <v>395</v>
      </c>
      <c r="L163" s="77" t="s">
        <v>578</v>
      </c>
    </row>
    <row r="164" spans="1:12" s="77" customFormat="1" x14ac:dyDescent="0.3">
      <c r="A164" s="77" t="s">
        <v>502</v>
      </c>
      <c r="B164" s="77" t="s">
        <v>501</v>
      </c>
      <c r="C164" s="79">
        <v>46245</v>
      </c>
      <c r="D164" s="77" t="s">
        <v>627</v>
      </c>
      <c r="F164" s="77">
        <v>7982.16</v>
      </c>
      <c r="H164" s="81"/>
      <c r="I164" s="81">
        <v>7982.16</v>
      </c>
      <c r="J164" s="77" t="s">
        <v>1</v>
      </c>
      <c r="K164" s="77" t="s">
        <v>354</v>
      </c>
      <c r="L164" s="77" t="s">
        <v>578</v>
      </c>
    </row>
    <row r="165" spans="1:12" s="77" customFormat="1" x14ac:dyDescent="0.3">
      <c r="A165" s="77" t="s">
        <v>502</v>
      </c>
      <c r="B165" s="77" t="s">
        <v>503</v>
      </c>
      <c r="C165" s="79">
        <v>46247</v>
      </c>
      <c r="D165" s="77" t="s">
        <v>627</v>
      </c>
      <c r="G165" s="77">
        <v>7982.16</v>
      </c>
      <c r="H165" s="81">
        <v>7982.16</v>
      </c>
      <c r="I165" s="81"/>
      <c r="J165" s="77" t="s">
        <v>1</v>
      </c>
      <c r="K165" s="77" t="s">
        <v>395</v>
      </c>
      <c r="L165" s="77" t="s">
        <v>578</v>
      </c>
    </row>
    <row r="166" spans="1:12" s="77" customFormat="1" x14ac:dyDescent="0.3">
      <c r="A166" s="77" t="s">
        <v>502</v>
      </c>
      <c r="B166" s="77" t="s">
        <v>501</v>
      </c>
      <c r="C166" s="79">
        <v>46237</v>
      </c>
      <c r="D166" s="77" t="s">
        <v>626</v>
      </c>
      <c r="F166" s="77">
        <v>4.2</v>
      </c>
      <c r="H166" s="81"/>
      <c r="I166" s="81">
        <v>4.2</v>
      </c>
      <c r="J166" s="77" t="s">
        <v>1</v>
      </c>
      <c r="K166" s="77" t="s">
        <v>354</v>
      </c>
      <c r="L166" s="77" t="s">
        <v>578</v>
      </c>
    </row>
    <row r="167" spans="1:12" s="77" customFormat="1" x14ac:dyDescent="0.3">
      <c r="A167" s="77" t="s">
        <v>502</v>
      </c>
      <c r="B167" s="77" t="s">
        <v>503</v>
      </c>
      <c r="C167" s="79">
        <v>46239</v>
      </c>
      <c r="D167" s="77" t="s">
        <v>626</v>
      </c>
      <c r="G167" s="77">
        <v>4.2</v>
      </c>
      <c r="H167" s="81">
        <v>4.2</v>
      </c>
      <c r="I167" s="81"/>
      <c r="J167" s="77" t="s">
        <v>1</v>
      </c>
      <c r="K167" s="77" t="s">
        <v>395</v>
      </c>
      <c r="L167" s="77" t="s">
        <v>578</v>
      </c>
    </row>
    <row r="168" spans="1:12" s="77" customFormat="1" x14ac:dyDescent="0.3">
      <c r="A168" s="77" t="s">
        <v>502</v>
      </c>
      <c r="B168" s="77" t="s">
        <v>501</v>
      </c>
      <c r="C168" s="79">
        <v>46237</v>
      </c>
      <c r="D168" s="77" t="s">
        <v>625</v>
      </c>
      <c r="F168" s="77">
        <v>3181</v>
      </c>
      <c r="H168" s="81"/>
      <c r="I168" s="81">
        <v>3181</v>
      </c>
      <c r="J168" s="77" t="s">
        <v>1</v>
      </c>
      <c r="K168" s="77" t="s">
        <v>354</v>
      </c>
      <c r="L168" s="77" t="s">
        <v>578</v>
      </c>
    </row>
    <row r="169" spans="1:12" s="77" customFormat="1" x14ac:dyDescent="0.3">
      <c r="A169" s="77" t="s">
        <v>502</v>
      </c>
      <c r="B169" s="77" t="s">
        <v>503</v>
      </c>
      <c r="C169" s="79">
        <v>46239</v>
      </c>
      <c r="D169" s="77" t="s">
        <v>625</v>
      </c>
      <c r="G169" s="77">
        <v>3181</v>
      </c>
      <c r="H169" s="81">
        <v>3181</v>
      </c>
      <c r="I169" s="81"/>
      <c r="J169" s="77" t="s">
        <v>1</v>
      </c>
      <c r="K169" s="77" t="s">
        <v>395</v>
      </c>
      <c r="L169" s="77" t="s">
        <v>578</v>
      </c>
    </row>
    <row r="170" spans="1:12" s="77" customFormat="1" x14ac:dyDescent="0.3">
      <c r="A170" s="77" t="s">
        <v>502</v>
      </c>
      <c r="B170" s="77" t="s">
        <v>501</v>
      </c>
      <c r="C170" s="79">
        <v>46237</v>
      </c>
      <c r="D170" s="77" t="s">
        <v>624</v>
      </c>
      <c r="F170" s="77">
        <v>8090.43</v>
      </c>
      <c r="H170" s="81"/>
      <c r="I170" s="81">
        <v>8090.43</v>
      </c>
      <c r="J170" s="77" t="s">
        <v>1</v>
      </c>
      <c r="K170" s="77" t="s">
        <v>354</v>
      </c>
      <c r="L170" s="77" t="s">
        <v>578</v>
      </c>
    </row>
    <row r="171" spans="1:12" s="77" customFormat="1" x14ac:dyDescent="0.3">
      <c r="A171" s="77" t="s">
        <v>502</v>
      </c>
      <c r="B171" s="77" t="s">
        <v>503</v>
      </c>
      <c r="C171" s="79">
        <v>46239</v>
      </c>
      <c r="D171" s="77" t="s">
        <v>624</v>
      </c>
      <c r="G171" s="77">
        <v>8090.43</v>
      </c>
      <c r="H171" s="81">
        <v>8090.43</v>
      </c>
      <c r="I171" s="81"/>
      <c r="J171" s="77" t="s">
        <v>1</v>
      </c>
      <c r="K171" s="77" t="s">
        <v>395</v>
      </c>
      <c r="L171" s="77" t="s">
        <v>578</v>
      </c>
    </row>
    <row r="172" spans="1:12" s="77" customFormat="1" x14ac:dyDescent="0.3">
      <c r="A172" s="77" t="s">
        <v>502</v>
      </c>
      <c r="B172" s="77" t="s">
        <v>501</v>
      </c>
      <c r="C172" s="79">
        <v>46237</v>
      </c>
      <c r="D172" s="77" t="s">
        <v>623</v>
      </c>
      <c r="F172" s="77">
        <v>11015.06</v>
      </c>
      <c r="H172" s="81"/>
      <c r="I172" s="81">
        <v>11015.06</v>
      </c>
      <c r="J172" s="77" t="s">
        <v>1</v>
      </c>
      <c r="K172" s="77" t="s">
        <v>354</v>
      </c>
      <c r="L172" s="77" t="s">
        <v>578</v>
      </c>
    </row>
    <row r="173" spans="1:12" s="77" customFormat="1" x14ac:dyDescent="0.3">
      <c r="A173" s="77" t="s">
        <v>502</v>
      </c>
      <c r="B173" s="77" t="s">
        <v>503</v>
      </c>
      <c r="C173" s="79">
        <v>46239</v>
      </c>
      <c r="D173" s="77" t="s">
        <v>623</v>
      </c>
      <c r="G173" s="77">
        <v>11015.06</v>
      </c>
      <c r="H173" s="81">
        <v>11015.06</v>
      </c>
      <c r="I173" s="81"/>
      <c r="J173" s="77" t="s">
        <v>1</v>
      </c>
      <c r="K173" s="77" t="s">
        <v>395</v>
      </c>
      <c r="L173" s="77" t="s">
        <v>578</v>
      </c>
    </row>
    <row r="174" spans="1:12" s="77" customFormat="1" x14ac:dyDescent="0.3">
      <c r="A174" s="77" t="s">
        <v>502</v>
      </c>
      <c r="B174" s="77" t="s">
        <v>501</v>
      </c>
      <c r="C174" s="79">
        <v>46237</v>
      </c>
      <c r="D174" s="77" t="s">
        <v>622</v>
      </c>
      <c r="F174" s="77">
        <v>4485</v>
      </c>
      <c r="H174" s="81"/>
      <c r="I174" s="81">
        <v>4485</v>
      </c>
      <c r="J174" s="77" t="s">
        <v>1</v>
      </c>
      <c r="K174" s="77" t="s">
        <v>354</v>
      </c>
      <c r="L174" s="77" t="s">
        <v>578</v>
      </c>
    </row>
    <row r="175" spans="1:12" s="77" customFormat="1" x14ac:dyDescent="0.3">
      <c r="A175" s="77" t="s">
        <v>502</v>
      </c>
      <c r="B175" s="77" t="s">
        <v>503</v>
      </c>
      <c r="C175" s="79">
        <v>46239</v>
      </c>
      <c r="D175" s="77" t="s">
        <v>622</v>
      </c>
      <c r="G175" s="77">
        <v>4485</v>
      </c>
      <c r="H175" s="81">
        <v>4485</v>
      </c>
      <c r="I175" s="81"/>
      <c r="J175" s="77" t="s">
        <v>1</v>
      </c>
      <c r="K175" s="77" t="s">
        <v>395</v>
      </c>
      <c r="L175" s="77" t="s">
        <v>578</v>
      </c>
    </row>
    <row r="176" spans="1:12" s="77" customFormat="1" x14ac:dyDescent="0.3">
      <c r="A176" s="77" t="s">
        <v>502</v>
      </c>
      <c r="B176" s="77" t="s">
        <v>501</v>
      </c>
      <c r="C176" s="79">
        <v>46251</v>
      </c>
      <c r="D176" s="77" t="s">
        <v>621</v>
      </c>
      <c r="F176" s="77">
        <v>12373.2</v>
      </c>
      <c r="H176" s="81"/>
      <c r="I176" s="81">
        <v>12373.2</v>
      </c>
      <c r="J176" s="77" t="s">
        <v>1</v>
      </c>
      <c r="K176" s="77" t="s">
        <v>354</v>
      </c>
      <c r="L176" s="77" t="s">
        <v>578</v>
      </c>
    </row>
    <row r="177" spans="1:12" s="77" customFormat="1" x14ac:dyDescent="0.3">
      <c r="A177" s="77" t="s">
        <v>502</v>
      </c>
      <c r="B177" s="77" t="s">
        <v>503</v>
      </c>
      <c r="C177" s="79">
        <v>46253</v>
      </c>
      <c r="D177" s="77" t="s">
        <v>621</v>
      </c>
      <c r="G177" s="77">
        <v>12373.2</v>
      </c>
      <c r="H177" s="81">
        <v>12373.2</v>
      </c>
      <c r="I177" s="81"/>
      <c r="J177" s="77" t="s">
        <v>1</v>
      </c>
      <c r="K177" s="77" t="s">
        <v>395</v>
      </c>
      <c r="L177" s="77" t="s">
        <v>578</v>
      </c>
    </row>
    <row r="178" spans="1:12" s="77" customFormat="1" x14ac:dyDescent="0.3">
      <c r="A178" s="77" t="s">
        <v>502</v>
      </c>
      <c r="B178" s="77" t="s">
        <v>501</v>
      </c>
      <c r="C178" s="79">
        <v>46253</v>
      </c>
      <c r="D178" s="77" t="s">
        <v>620</v>
      </c>
      <c r="F178" s="77">
        <v>11100.24</v>
      </c>
      <c r="H178" s="81"/>
      <c r="I178" s="81">
        <v>11100.24</v>
      </c>
      <c r="J178" s="77" t="s">
        <v>1</v>
      </c>
      <c r="K178" s="77" t="s">
        <v>354</v>
      </c>
      <c r="L178" s="77" t="s">
        <v>578</v>
      </c>
    </row>
    <row r="179" spans="1:12" s="77" customFormat="1" x14ac:dyDescent="0.3">
      <c r="A179" s="77" t="s">
        <v>502</v>
      </c>
      <c r="B179" s="77" t="s">
        <v>503</v>
      </c>
      <c r="C179" s="79">
        <v>46255</v>
      </c>
      <c r="D179" s="77" t="s">
        <v>620</v>
      </c>
      <c r="G179" s="77">
        <v>11100.24</v>
      </c>
      <c r="H179" s="81">
        <v>11100.24</v>
      </c>
      <c r="I179" s="81"/>
      <c r="J179" s="77" t="s">
        <v>1</v>
      </c>
      <c r="K179" s="77" t="s">
        <v>395</v>
      </c>
      <c r="L179" s="77" t="s">
        <v>578</v>
      </c>
    </row>
    <row r="180" spans="1:12" s="77" customFormat="1" x14ac:dyDescent="0.3">
      <c r="A180" s="77" t="s">
        <v>502</v>
      </c>
      <c r="B180" s="77" t="s">
        <v>501</v>
      </c>
      <c r="C180" s="79">
        <v>46245</v>
      </c>
      <c r="D180" s="77" t="s">
        <v>619</v>
      </c>
      <c r="F180" s="77">
        <v>4326.03</v>
      </c>
      <c r="H180" s="81"/>
      <c r="I180" s="81">
        <v>4326.03</v>
      </c>
      <c r="J180" s="77" t="s">
        <v>1</v>
      </c>
      <c r="K180" s="77" t="s">
        <v>354</v>
      </c>
      <c r="L180" s="77" t="s">
        <v>578</v>
      </c>
    </row>
    <row r="181" spans="1:12" s="77" customFormat="1" x14ac:dyDescent="0.3">
      <c r="A181" s="77" t="s">
        <v>502</v>
      </c>
      <c r="B181" s="77" t="s">
        <v>503</v>
      </c>
      <c r="C181" s="79">
        <v>46247</v>
      </c>
      <c r="D181" s="77" t="s">
        <v>619</v>
      </c>
      <c r="G181" s="77">
        <v>4326.03</v>
      </c>
      <c r="H181" s="81">
        <v>4326.03</v>
      </c>
      <c r="I181" s="81"/>
      <c r="J181" s="77" t="s">
        <v>1</v>
      </c>
      <c r="K181" s="77" t="s">
        <v>395</v>
      </c>
      <c r="L181" s="77" t="s">
        <v>578</v>
      </c>
    </row>
    <row r="182" spans="1:12" s="77" customFormat="1" x14ac:dyDescent="0.3">
      <c r="A182" s="77" t="s">
        <v>502</v>
      </c>
      <c r="B182" s="77" t="s">
        <v>501</v>
      </c>
      <c r="C182" s="79">
        <v>46245</v>
      </c>
      <c r="D182" s="77" t="s">
        <v>618</v>
      </c>
      <c r="F182" s="77">
        <v>6701.26</v>
      </c>
      <c r="H182" s="81"/>
      <c r="I182" s="81">
        <v>6701.26</v>
      </c>
      <c r="J182" s="77" t="s">
        <v>1</v>
      </c>
      <c r="K182" s="77" t="s">
        <v>354</v>
      </c>
      <c r="L182" s="77" t="s">
        <v>578</v>
      </c>
    </row>
    <row r="183" spans="1:12" s="77" customFormat="1" x14ac:dyDescent="0.3">
      <c r="A183" s="77" t="s">
        <v>502</v>
      </c>
      <c r="B183" s="77" t="s">
        <v>503</v>
      </c>
      <c r="C183" s="79">
        <v>46247</v>
      </c>
      <c r="D183" s="77" t="s">
        <v>618</v>
      </c>
      <c r="G183" s="77">
        <v>6701.26</v>
      </c>
      <c r="H183" s="81">
        <v>6701.26</v>
      </c>
      <c r="I183" s="81"/>
      <c r="J183" s="77" t="s">
        <v>1</v>
      </c>
      <c r="K183" s="77" t="s">
        <v>395</v>
      </c>
      <c r="L183" s="77" t="s">
        <v>578</v>
      </c>
    </row>
    <row r="184" spans="1:12" s="77" customFormat="1" x14ac:dyDescent="0.3">
      <c r="A184" s="77" t="s">
        <v>502</v>
      </c>
      <c r="B184" s="77" t="s">
        <v>501</v>
      </c>
      <c r="C184" s="79">
        <v>46251</v>
      </c>
      <c r="D184" s="77" t="s">
        <v>617</v>
      </c>
      <c r="F184" s="77">
        <v>8785.91</v>
      </c>
      <c r="H184" s="81"/>
      <c r="I184" s="81">
        <v>8785.91</v>
      </c>
      <c r="J184" s="77" t="s">
        <v>1</v>
      </c>
      <c r="K184" s="77" t="s">
        <v>354</v>
      </c>
      <c r="L184" s="77" t="s">
        <v>578</v>
      </c>
    </row>
    <row r="185" spans="1:12" s="77" customFormat="1" x14ac:dyDescent="0.3">
      <c r="A185" s="77" t="s">
        <v>502</v>
      </c>
      <c r="B185" s="77" t="s">
        <v>503</v>
      </c>
      <c r="C185" s="79">
        <v>46253</v>
      </c>
      <c r="D185" s="77" t="s">
        <v>617</v>
      </c>
      <c r="G185" s="77">
        <v>8785.91</v>
      </c>
      <c r="H185" s="81">
        <v>8785.91</v>
      </c>
      <c r="I185" s="81"/>
      <c r="J185" s="77" t="s">
        <v>1</v>
      </c>
      <c r="K185" s="77" t="s">
        <v>395</v>
      </c>
      <c r="L185" s="77" t="s">
        <v>578</v>
      </c>
    </row>
    <row r="186" spans="1:12" s="77" customFormat="1" x14ac:dyDescent="0.3">
      <c r="A186" s="77" t="s">
        <v>502</v>
      </c>
      <c r="B186" s="77" t="s">
        <v>501</v>
      </c>
      <c r="C186" s="79">
        <v>46245</v>
      </c>
      <c r="D186" s="77" t="s">
        <v>616</v>
      </c>
      <c r="F186" s="77">
        <v>192933</v>
      </c>
      <c r="H186" s="81"/>
      <c r="I186" s="81">
        <v>192933</v>
      </c>
      <c r="J186" s="77" t="s">
        <v>1</v>
      </c>
      <c r="K186" s="77" t="s">
        <v>354</v>
      </c>
      <c r="L186" s="77" t="s">
        <v>578</v>
      </c>
    </row>
    <row r="187" spans="1:12" s="77" customFormat="1" x14ac:dyDescent="0.3">
      <c r="A187" s="77" t="s">
        <v>502</v>
      </c>
      <c r="B187" s="77" t="s">
        <v>503</v>
      </c>
      <c r="C187" s="79">
        <v>46247</v>
      </c>
      <c r="D187" s="77" t="s">
        <v>616</v>
      </c>
      <c r="G187" s="77">
        <v>192933</v>
      </c>
      <c r="H187" s="81">
        <v>192933</v>
      </c>
      <c r="I187" s="81"/>
      <c r="J187" s="77" t="s">
        <v>1</v>
      </c>
      <c r="K187" s="77" t="s">
        <v>395</v>
      </c>
      <c r="L187" s="77" t="s">
        <v>578</v>
      </c>
    </row>
    <row r="188" spans="1:12" s="77" customFormat="1" x14ac:dyDescent="0.3">
      <c r="A188" s="77" t="s">
        <v>502</v>
      </c>
      <c r="B188" s="77" t="s">
        <v>501</v>
      </c>
      <c r="C188" s="79">
        <v>46251</v>
      </c>
      <c r="D188" s="77" t="s">
        <v>615</v>
      </c>
      <c r="F188" s="77">
        <v>1382.24</v>
      </c>
      <c r="H188" s="81"/>
      <c r="I188" s="81">
        <v>1382.24</v>
      </c>
      <c r="J188" s="77" t="s">
        <v>1</v>
      </c>
      <c r="K188" s="77" t="s">
        <v>354</v>
      </c>
      <c r="L188" s="77" t="s">
        <v>578</v>
      </c>
    </row>
    <row r="189" spans="1:12" s="77" customFormat="1" x14ac:dyDescent="0.3">
      <c r="A189" s="77" t="s">
        <v>502</v>
      </c>
      <c r="B189" s="77" t="s">
        <v>503</v>
      </c>
      <c r="C189" s="79">
        <v>46253</v>
      </c>
      <c r="D189" s="77" t="s">
        <v>615</v>
      </c>
      <c r="G189" s="77">
        <v>1382.24</v>
      </c>
      <c r="H189" s="81">
        <v>1382.24</v>
      </c>
      <c r="I189" s="81"/>
      <c r="J189" s="77" t="s">
        <v>1</v>
      </c>
      <c r="K189" s="77" t="s">
        <v>395</v>
      </c>
      <c r="L189" s="77" t="s">
        <v>578</v>
      </c>
    </row>
    <row r="190" spans="1:12" s="77" customFormat="1" x14ac:dyDescent="0.3">
      <c r="A190" s="77" t="s">
        <v>502</v>
      </c>
      <c r="B190" s="77" t="s">
        <v>501</v>
      </c>
      <c r="C190" s="79">
        <v>46253</v>
      </c>
      <c r="D190" s="77" t="s">
        <v>614</v>
      </c>
      <c r="F190" s="77">
        <v>2807.47</v>
      </c>
      <c r="H190" s="81"/>
      <c r="I190" s="81">
        <v>2807.47</v>
      </c>
      <c r="J190" s="77" t="s">
        <v>1</v>
      </c>
      <c r="K190" s="77" t="s">
        <v>354</v>
      </c>
      <c r="L190" s="77" t="s">
        <v>578</v>
      </c>
    </row>
    <row r="191" spans="1:12" s="77" customFormat="1" x14ac:dyDescent="0.3">
      <c r="A191" s="77" t="s">
        <v>502</v>
      </c>
      <c r="B191" s="77" t="s">
        <v>503</v>
      </c>
      <c r="C191" s="79">
        <v>46255</v>
      </c>
      <c r="D191" s="77" t="s">
        <v>614</v>
      </c>
      <c r="G191" s="77">
        <v>2807.47</v>
      </c>
      <c r="H191" s="81">
        <v>2807.47</v>
      </c>
      <c r="I191" s="81"/>
      <c r="J191" s="77" t="s">
        <v>1</v>
      </c>
      <c r="K191" s="77" t="s">
        <v>395</v>
      </c>
      <c r="L191" s="77" t="s">
        <v>578</v>
      </c>
    </row>
    <row r="192" spans="1:12" s="77" customFormat="1" x14ac:dyDescent="0.3">
      <c r="A192" s="77" t="s">
        <v>502</v>
      </c>
      <c r="B192" s="77" t="s">
        <v>501</v>
      </c>
      <c r="C192" s="79">
        <v>46253</v>
      </c>
      <c r="D192" s="77" t="s">
        <v>613</v>
      </c>
      <c r="F192" s="77">
        <v>3855.35</v>
      </c>
      <c r="H192" s="81"/>
      <c r="I192" s="81">
        <v>3855.35</v>
      </c>
      <c r="J192" s="77" t="s">
        <v>1</v>
      </c>
      <c r="K192" s="77" t="s">
        <v>354</v>
      </c>
      <c r="L192" s="77" t="s">
        <v>578</v>
      </c>
    </row>
    <row r="193" spans="1:12" s="77" customFormat="1" x14ac:dyDescent="0.3">
      <c r="A193" s="77" t="s">
        <v>502</v>
      </c>
      <c r="B193" s="77" t="s">
        <v>503</v>
      </c>
      <c r="C193" s="79">
        <v>46255</v>
      </c>
      <c r="D193" s="77" t="s">
        <v>613</v>
      </c>
      <c r="G193" s="77">
        <v>3855.35</v>
      </c>
      <c r="H193" s="81">
        <v>3855.35</v>
      </c>
      <c r="I193" s="81"/>
      <c r="J193" s="77" t="s">
        <v>1</v>
      </c>
      <c r="K193" s="77" t="s">
        <v>395</v>
      </c>
      <c r="L193" s="77" t="s">
        <v>578</v>
      </c>
    </row>
    <row r="194" spans="1:12" s="77" customFormat="1" x14ac:dyDescent="0.3">
      <c r="A194" s="77" t="s">
        <v>502</v>
      </c>
      <c r="B194" s="77" t="s">
        <v>501</v>
      </c>
      <c r="C194" s="79">
        <v>46253</v>
      </c>
      <c r="D194" s="77" t="s">
        <v>612</v>
      </c>
      <c r="F194" s="77">
        <v>380.96</v>
      </c>
      <c r="H194" s="81"/>
      <c r="I194" s="81">
        <v>380.96</v>
      </c>
      <c r="J194" s="77" t="s">
        <v>1</v>
      </c>
      <c r="K194" s="77" t="s">
        <v>354</v>
      </c>
      <c r="L194" s="77" t="s">
        <v>578</v>
      </c>
    </row>
    <row r="195" spans="1:12" s="77" customFormat="1" x14ac:dyDescent="0.3">
      <c r="A195" s="77" t="s">
        <v>502</v>
      </c>
      <c r="B195" s="77" t="s">
        <v>503</v>
      </c>
      <c r="C195" s="79">
        <v>46255</v>
      </c>
      <c r="D195" s="77" t="s">
        <v>612</v>
      </c>
      <c r="G195" s="77">
        <v>380.96</v>
      </c>
      <c r="H195" s="81">
        <v>380.96</v>
      </c>
      <c r="I195" s="81"/>
      <c r="J195" s="77" t="s">
        <v>1</v>
      </c>
      <c r="K195" s="77" t="s">
        <v>395</v>
      </c>
      <c r="L195" s="77" t="s">
        <v>578</v>
      </c>
    </row>
    <row r="196" spans="1:12" s="77" customFormat="1" x14ac:dyDescent="0.3">
      <c r="A196" s="77" t="s">
        <v>502</v>
      </c>
      <c r="B196" s="77" t="s">
        <v>501</v>
      </c>
      <c r="C196" s="79">
        <v>46253</v>
      </c>
      <c r="D196" s="77" t="s">
        <v>611</v>
      </c>
      <c r="F196" s="77">
        <v>1415.06</v>
      </c>
      <c r="H196" s="81"/>
      <c r="I196" s="81">
        <v>1415.06</v>
      </c>
      <c r="J196" s="77" t="s">
        <v>1</v>
      </c>
      <c r="K196" s="77" t="s">
        <v>354</v>
      </c>
      <c r="L196" s="77" t="s">
        <v>578</v>
      </c>
    </row>
    <row r="197" spans="1:12" s="77" customFormat="1" x14ac:dyDescent="0.3">
      <c r="A197" s="77" t="s">
        <v>502</v>
      </c>
      <c r="B197" s="77" t="s">
        <v>503</v>
      </c>
      <c r="C197" s="79">
        <v>46255</v>
      </c>
      <c r="D197" s="77" t="s">
        <v>611</v>
      </c>
      <c r="G197" s="77">
        <v>1415.06</v>
      </c>
      <c r="H197" s="81">
        <v>1415.06</v>
      </c>
      <c r="I197" s="81"/>
      <c r="J197" s="77" t="s">
        <v>1</v>
      </c>
      <c r="K197" s="77" t="s">
        <v>395</v>
      </c>
      <c r="L197" s="77" t="s">
        <v>578</v>
      </c>
    </row>
    <row r="198" spans="1:12" s="77" customFormat="1" x14ac:dyDescent="0.3">
      <c r="A198" s="77" t="s">
        <v>502</v>
      </c>
      <c r="B198" s="77" t="s">
        <v>501</v>
      </c>
      <c r="C198" s="79">
        <v>46253</v>
      </c>
      <c r="D198" s="77" t="s">
        <v>610</v>
      </c>
      <c r="F198" s="77">
        <v>393.25</v>
      </c>
      <c r="H198" s="81"/>
      <c r="I198" s="81">
        <v>393.25</v>
      </c>
      <c r="J198" s="77" t="s">
        <v>1</v>
      </c>
      <c r="K198" s="77" t="s">
        <v>354</v>
      </c>
      <c r="L198" s="77" t="s">
        <v>578</v>
      </c>
    </row>
    <row r="199" spans="1:12" s="77" customFormat="1" x14ac:dyDescent="0.3">
      <c r="A199" s="77" t="s">
        <v>502</v>
      </c>
      <c r="B199" s="77" t="s">
        <v>503</v>
      </c>
      <c r="C199" s="79">
        <v>46255</v>
      </c>
      <c r="D199" s="77" t="s">
        <v>610</v>
      </c>
      <c r="G199" s="77">
        <v>393.25</v>
      </c>
      <c r="H199" s="81">
        <v>393.25</v>
      </c>
      <c r="I199" s="81"/>
      <c r="J199" s="77" t="s">
        <v>1</v>
      </c>
      <c r="K199" s="77" t="s">
        <v>395</v>
      </c>
      <c r="L199" s="77" t="s">
        <v>578</v>
      </c>
    </row>
    <row r="200" spans="1:12" s="77" customFormat="1" x14ac:dyDescent="0.3">
      <c r="A200" s="77" t="s">
        <v>502</v>
      </c>
      <c r="B200" s="77" t="s">
        <v>501</v>
      </c>
      <c r="C200" s="79">
        <v>46253</v>
      </c>
      <c r="D200" s="77" t="s">
        <v>609</v>
      </c>
      <c r="F200" s="77">
        <v>565.12</v>
      </c>
      <c r="H200" s="81"/>
      <c r="I200" s="81">
        <v>565.12</v>
      </c>
      <c r="J200" s="77" t="s">
        <v>1</v>
      </c>
      <c r="K200" s="77" t="s">
        <v>354</v>
      </c>
      <c r="L200" s="77" t="s">
        <v>578</v>
      </c>
    </row>
    <row r="201" spans="1:12" s="77" customFormat="1" x14ac:dyDescent="0.3">
      <c r="A201" s="77" t="s">
        <v>502</v>
      </c>
      <c r="B201" s="77" t="s">
        <v>503</v>
      </c>
      <c r="C201" s="79">
        <v>46255</v>
      </c>
      <c r="D201" s="77" t="s">
        <v>609</v>
      </c>
      <c r="G201" s="77">
        <v>565.12</v>
      </c>
      <c r="H201" s="81">
        <v>565.12</v>
      </c>
      <c r="I201" s="81"/>
      <c r="J201" s="77" t="s">
        <v>1</v>
      </c>
      <c r="K201" s="77" t="s">
        <v>395</v>
      </c>
      <c r="L201" s="77" t="s">
        <v>578</v>
      </c>
    </row>
    <row r="202" spans="1:12" s="77" customFormat="1" x14ac:dyDescent="0.3">
      <c r="A202" s="77" t="s">
        <v>502</v>
      </c>
      <c r="B202" s="77" t="s">
        <v>501</v>
      </c>
      <c r="C202" s="79">
        <v>46253</v>
      </c>
      <c r="D202" s="77" t="s">
        <v>608</v>
      </c>
      <c r="F202" s="77">
        <v>10000</v>
      </c>
      <c r="H202" s="81"/>
      <c r="I202" s="81">
        <v>10000</v>
      </c>
      <c r="J202" s="77" t="s">
        <v>1</v>
      </c>
      <c r="K202" s="77" t="s">
        <v>354</v>
      </c>
      <c r="L202" s="77" t="s">
        <v>578</v>
      </c>
    </row>
    <row r="203" spans="1:12" s="77" customFormat="1" x14ac:dyDescent="0.3">
      <c r="A203" s="77" t="s">
        <v>502</v>
      </c>
      <c r="B203" s="77" t="s">
        <v>503</v>
      </c>
      <c r="C203" s="79">
        <v>46255</v>
      </c>
      <c r="D203" s="77" t="s">
        <v>608</v>
      </c>
      <c r="G203" s="77">
        <v>10000</v>
      </c>
      <c r="H203" s="81">
        <v>10000</v>
      </c>
      <c r="I203" s="81"/>
      <c r="J203" s="77" t="s">
        <v>1</v>
      </c>
      <c r="K203" s="77" t="s">
        <v>395</v>
      </c>
      <c r="L203" s="77" t="s">
        <v>578</v>
      </c>
    </row>
    <row r="204" spans="1:12" s="77" customFormat="1" x14ac:dyDescent="0.3">
      <c r="A204" s="77" t="s">
        <v>502</v>
      </c>
      <c r="B204" s="77" t="s">
        <v>501</v>
      </c>
      <c r="C204" s="79">
        <v>46253</v>
      </c>
      <c r="D204" s="77" t="s">
        <v>607</v>
      </c>
      <c r="F204" s="77">
        <v>400</v>
      </c>
      <c r="H204" s="81"/>
      <c r="I204" s="81">
        <v>400</v>
      </c>
      <c r="J204" s="77" t="s">
        <v>1</v>
      </c>
      <c r="K204" s="77" t="s">
        <v>354</v>
      </c>
      <c r="L204" s="77" t="s">
        <v>578</v>
      </c>
    </row>
    <row r="205" spans="1:12" s="77" customFormat="1" x14ac:dyDescent="0.3">
      <c r="A205" s="77" t="s">
        <v>502</v>
      </c>
      <c r="B205" s="77" t="s">
        <v>503</v>
      </c>
      <c r="C205" s="79">
        <v>46258</v>
      </c>
      <c r="D205" s="77" t="s">
        <v>607</v>
      </c>
      <c r="G205" s="77">
        <v>400</v>
      </c>
      <c r="H205" s="81">
        <v>400</v>
      </c>
      <c r="I205" s="81"/>
      <c r="J205" s="77" t="s">
        <v>1</v>
      </c>
      <c r="K205" s="77" t="s">
        <v>395</v>
      </c>
      <c r="L205" s="77" t="s">
        <v>578</v>
      </c>
    </row>
    <row r="206" spans="1:12" s="77" customFormat="1" x14ac:dyDescent="0.3">
      <c r="A206" s="77" t="s">
        <v>502</v>
      </c>
      <c r="B206" s="77" t="s">
        <v>501</v>
      </c>
      <c r="C206" s="79">
        <v>46246</v>
      </c>
      <c r="D206" s="77" t="s">
        <v>606</v>
      </c>
      <c r="G206" s="77">
        <v>13716</v>
      </c>
      <c r="H206" s="81">
        <v>13716</v>
      </c>
      <c r="I206" s="81"/>
      <c r="J206" s="77" t="s">
        <v>1</v>
      </c>
      <c r="K206" s="77" t="s">
        <v>354</v>
      </c>
      <c r="L206" s="77" t="s">
        <v>578</v>
      </c>
    </row>
    <row r="207" spans="1:12" s="77" customFormat="1" x14ac:dyDescent="0.3">
      <c r="A207" s="77" t="s">
        <v>502</v>
      </c>
      <c r="B207" s="77" t="s">
        <v>503</v>
      </c>
      <c r="C207" s="79">
        <v>46246</v>
      </c>
      <c r="D207" s="77" t="s">
        <v>605</v>
      </c>
      <c r="F207" s="77">
        <v>13716</v>
      </c>
      <c r="H207" s="81"/>
      <c r="I207" s="81">
        <v>13716</v>
      </c>
      <c r="J207" s="77" t="s">
        <v>1</v>
      </c>
      <c r="K207" s="77" t="s">
        <v>395</v>
      </c>
      <c r="L207" s="77" t="s">
        <v>578</v>
      </c>
    </row>
    <row r="208" spans="1:12" s="77" customFormat="1" x14ac:dyDescent="0.3">
      <c r="A208" s="77" t="s">
        <v>502</v>
      </c>
      <c r="B208" s="77" t="s">
        <v>503</v>
      </c>
      <c r="C208" s="79">
        <v>46239</v>
      </c>
      <c r="D208" s="77" t="s">
        <v>498</v>
      </c>
      <c r="G208" s="77">
        <v>6441.01</v>
      </c>
      <c r="H208" s="82">
        <v>6441.01</v>
      </c>
      <c r="I208" s="78"/>
      <c r="J208" s="77" t="s">
        <v>1</v>
      </c>
      <c r="K208" s="77" t="s">
        <v>395</v>
      </c>
      <c r="L208" s="77" t="s">
        <v>578</v>
      </c>
    </row>
    <row r="209" spans="1:12" s="77" customFormat="1" x14ac:dyDescent="0.3">
      <c r="A209" s="77" t="s">
        <v>502</v>
      </c>
      <c r="B209" s="77" t="s">
        <v>503</v>
      </c>
      <c r="C209" s="79">
        <v>46239</v>
      </c>
      <c r="D209" s="77" t="s">
        <v>499</v>
      </c>
      <c r="G209" s="77">
        <v>6441.01</v>
      </c>
      <c r="H209" s="82">
        <v>6441.01</v>
      </c>
      <c r="I209" s="78"/>
      <c r="J209" s="77" t="s">
        <v>1</v>
      </c>
      <c r="K209" s="77" t="s">
        <v>395</v>
      </c>
      <c r="L209" s="77" t="s">
        <v>578</v>
      </c>
    </row>
    <row r="210" spans="1:12" s="77" customFormat="1" x14ac:dyDescent="0.3">
      <c r="A210" s="77" t="s">
        <v>502</v>
      </c>
      <c r="B210" s="77" t="s">
        <v>503</v>
      </c>
      <c r="C210" s="79">
        <v>46239</v>
      </c>
      <c r="D210" s="77" t="s">
        <v>500</v>
      </c>
      <c r="G210" s="77">
        <v>3.8</v>
      </c>
      <c r="H210" s="82">
        <v>3.8</v>
      </c>
      <c r="I210" s="78"/>
      <c r="J210" s="77" t="s">
        <v>1</v>
      </c>
      <c r="K210" s="77" t="s">
        <v>395</v>
      </c>
      <c r="L210" s="77" t="s">
        <v>578</v>
      </c>
    </row>
    <row r="211" spans="1:12" s="77" customFormat="1" x14ac:dyDescent="0.3">
      <c r="A211" s="77" t="s">
        <v>502</v>
      </c>
      <c r="B211" s="77" t="s">
        <v>501</v>
      </c>
      <c r="C211" s="79">
        <v>46254</v>
      </c>
      <c r="D211" s="77" t="s">
        <v>604</v>
      </c>
      <c r="F211" s="77">
        <v>7200</v>
      </c>
      <c r="H211" s="81"/>
      <c r="I211" s="81">
        <v>7200</v>
      </c>
      <c r="J211" s="77" t="s">
        <v>1</v>
      </c>
      <c r="K211" s="77" t="s">
        <v>354</v>
      </c>
      <c r="L211" s="77" t="s">
        <v>578</v>
      </c>
    </row>
    <row r="212" spans="1:12" s="77" customFormat="1" x14ac:dyDescent="0.3">
      <c r="A212" s="77" t="s">
        <v>502</v>
      </c>
      <c r="B212" s="77" t="s">
        <v>503</v>
      </c>
      <c r="C212" s="79">
        <v>46258</v>
      </c>
      <c r="D212" s="77" t="s">
        <v>604</v>
      </c>
      <c r="G212" s="77">
        <v>7200</v>
      </c>
      <c r="H212" s="81">
        <v>7200</v>
      </c>
      <c r="I212" s="81"/>
      <c r="J212" s="77" t="s">
        <v>1</v>
      </c>
      <c r="K212" s="77" t="s">
        <v>395</v>
      </c>
      <c r="L212" s="77" t="s">
        <v>578</v>
      </c>
    </row>
    <row r="213" spans="1:12" s="77" customFormat="1" x14ac:dyDescent="0.3">
      <c r="A213" s="77" t="s">
        <v>502</v>
      </c>
      <c r="B213" s="77" t="s">
        <v>501</v>
      </c>
      <c r="C213" s="79">
        <v>46265</v>
      </c>
      <c r="D213" s="77" t="s">
        <v>591</v>
      </c>
      <c r="F213" s="77">
        <v>6448.9</v>
      </c>
      <c r="H213" s="78"/>
      <c r="I213" s="78">
        <v>6448.9</v>
      </c>
      <c r="J213" s="77" t="s">
        <v>1</v>
      </c>
      <c r="K213" s="77" t="s">
        <v>354</v>
      </c>
      <c r="L213" s="77" t="s">
        <v>578</v>
      </c>
    </row>
    <row r="214" spans="1:12" s="77" customFormat="1" x14ac:dyDescent="0.3">
      <c r="A214" s="77" t="s">
        <v>99</v>
      </c>
      <c r="B214" s="77" t="s">
        <v>104</v>
      </c>
      <c r="C214" s="79">
        <v>46235</v>
      </c>
      <c r="E214" s="77" t="s">
        <v>548</v>
      </c>
      <c r="F214" s="77">
        <v>3000</v>
      </c>
      <c r="H214" s="78"/>
      <c r="I214" s="78">
        <v>3000</v>
      </c>
      <c r="J214" s="77" t="s">
        <v>1</v>
      </c>
      <c r="L214" s="77" t="s">
        <v>578</v>
      </c>
    </row>
    <row r="215" spans="1:12" s="77" customFormat="1" x14ac:dyDescent="0.3">
      <c r="A215" s="77" t="s">
        <v>99</v>
      </c>
      <c r="B215" s="77" t="s">
        <v>100</v>
      </c>
      <c r="C215" s="79">
        <v>46239</v>
      </c>
      <c r="E215" s="77" t="s">
        <v>548</v>
      </c>
      <c r="G215" s="77">
        <v>197066.79</v>
      </c>
      <c r="H215" s="81">
        <v>197066.79</v>
      </c>
      <c r="I215" s="78"/>
      <c r="J215" s="77" t="s">
        <v>1</v>
      </c>
      <c r="L215" s="77" t="s">
        <v>578</v>
      </c>
    </row>
    <row r="216" spans="1:12" s="77" customFormat="1" x14ac:dyDescent="0.3">
      <c r="A216" s="77" t="s">
        <v>99</v>
      </c>
      <c r="B216" s="77" t="s">
        <v>100</v>
      </c>
      <c r="C216" s="79">
        <v>46246</v>
      </c>
      <c r="E216" s="77" t="s">
        <v>548</v>
      </c>
      <c r="G216" s="77">
        <v>9912350.3800000008</v>
      </c>
      <c r="H216" s="78">
        <v>9912350.3800000008</v>
      </c>
      <c r="I216" s="78"/>
      <c r="J216" s="77" t="s">
        <v>1</v>
      </c>
      <c r="L216" s="77" t="s">
        <v>578</v>
      </c>
    </row>
    <row r="217" spans="1:12" s="77" customFormat="1" x14ac:dyDescent="0.3">
      <c r="A217" s="77" t="s">
        <v>99</v>
      </c>
      <c r="B217" s="77" t="s">
        <v>100</v>
      </c>
      <c r="C217" s="79">
        <v>46252</v>
      </c>
      <c r="E217" s="77" t="s">
        <v>548</v>
      </c>
      <c r="G217" s="77">
        <v>8676433.0800000001</v>
      </c>
      <c r="H217" s="81">
        <v>8676433.0800000001</v>
      </c>
      <c r="I217" s="78"/>
      <c r="J217" s="77" t="s">
        <v>1</v>
      </c>
      <c r="L217" s="77" t="s">
        <v>578</v>
      </c>
    </row>
    <row r="218" spans="1:12" s="77" customFormat="1" x14ac:dyDescent="0.3">
      <c r="A218" s="77" t="s">
        <v>99</v>
      </c>
      <c r="B218" s="77" t="s">
        <v>100</v>
      </c>
      <c r="C218" s="79">
        <v>46253</v>
      </c>
      <c r="E218" s="77" t="s">
        <v>548</v>
      </c>
      <c r="G218" s="77">
        <v>66069.41</v>
      </c>
      <c r="H218" s="81">
        <v>66069.41</v>
      </c>
      <c r="I218" s="78"/>
      <c r="J218" s="77" t="s">
        <v>1</v>
      </c>
      <c r="L218" s="77" t="s">
        <v>578</v>
      </c>
    </row>
    <row r="219" spans="1:12" s="77" customFormat="1" x14ac:dyDescent="0.3">
      <c r="A219" s="77" t="s">
        <v>99</v>
      </c>
      <c r="B219" s="77" t="s">
        <v>100</v>
      </c>
      <c r="C219" s="79">
        <v>46254</v>
      </c>
      <c r="E219" s="77" t="s">
        <v>548</v>
      </c>
      <c r="G219" s="77">
        <v>276151.52</v>
      </c>
      <c r="H219" s="82">
        <v>276151.52</v>
      </c>
      <c r="I219" s="78"/>
      <c r="J219" s="77" t="s">
        <v>1</v>
      </c>
      <c r="L219" s="77" t="s">
        <v>578</v>
      </c>
    </row>
    <row r="220" spans="1:12" s="77" customFormat="1" x14ac:dyDescent="0.3">
      <c r="A220" s="77" t="s">
        <v>99</v>
      </c>
      <c r="B220" s="77" t="s">
        <v>100</v>
      </c>
      <c r="C220" s="79">
        <v>46261</v>
      </c>
      <c r="E220" s="77" t="s">
        <v>548</v>
      </c>
      <c r="G220" s="77">
        <v>160928.85999999999</v>
      </c>
      <c r="H220" s="78">
        <v>160928.85999999999</v>
      </c>
      <c r="I220" s="78"/>
      <c r="J220" s="77" t="s">
        <v>1</v>
      </c>
      <c r="L220" s="77" t="s">
        <v>578</v>
      </c>
    </row>
    <row r="221" spans="1:12" s="77" customFormat="1" x14ac:dyDescent="0.3">
      <c r="A221" s="77" t="s">
        <v>603</v>
      </c>
      <c r="B221" s="77" t="s">
        <v>602</v>
      </c>
      <c r="C221" s="79">
        <v>46248</v>
      </c>
      <c r="G221" s="77">
        <v>92439792.5</v>
      </c>
      <c r="H221" s="82">
        <v>92439792.5</v>
      </c>
      <c r="I221" s="78"/>
      <c r="J221" s="77" t="s">
        <v>1</v>
      </c>
      <c r="L221" s="77" t="s">
        <v>578</v>
      </c>
    </row>
    <row r="222" spans="1:12" s="77" customFormat="1" x14ac:dyDescent="0.3">
      <c r="A222" s="77" t="s">
        <v>551</v>
      </c>
      <c r="B222" s="77" t="s">
        <v>550</v>
      </c>
      <c r="C222" s="79">
        <v>46239</v>
      </c>
      <c r="D222" s="77" t="s">
        <v>601</v>
      </c>
      <c r="E222" s="77" t="s">
        <v>471</v>
      </c>
      <c r="F222" s="77">
        <v>121288.54</v>
      </c>
      <c r="H222" s="78"/>
      <c r="I222" s="82">
        <v>121288.54</v>
      </c>
      <c r="J222" s="77" t="s">
        <v>1</v>
      </c>
      <c r="K222" s="77" t="s">
        <v>106</v>
      </c>
      <c r="L222" s="77" t="s">
        <v>578</v>
      </c>
    </row>
    <row r="223" spans="1:12" s="77" customFormat="1" x14ac:dyDescent="0.3">
      <c r="A223" s="77" t="s">
        <v>551</v>
      </c>
      <c r="B223" s="77" t="s">
        <v>550</v>
      </c>
      <c r="C223" s="79">
        <v>46246</v>
      </c>
      <c r="D223" s="77" t="s">
        <v>600</v>
      </c>
      <c r="E223" s="77" t="s">
        <v>471</v>
      </c>
      <c r="F223" s="77">
        <v>149573.66</v>
      </c>
      <c r="H223" s="78"/>
      <c r="I223" s="81">
        <v>149573.66</v>
      </c>
      <c r="J223" s="77" t="s">
        <v>1</v>
      </c>
      <c r="K223" s="77" t="s">
        <v>106</v>
      </c>
      <c r="L223" s="77" t="s">
        <v>578</v>
      </c>
    </row>
    <row r="224" spans="1:12" s="77" customFormat="1" x14ac:dyDescent="0.3">
      <c r="A224" s="77" t="s">
        <v>551</v>
      </c>
      <c r="B224" s="77" t="s">
        <v>550</v>
      </c>
      <c r="C224" s="79">
        <v>46246</v>
      </c>
      <c r="D224" s="77" t="s">
        <v>599</v>
      </c>
      <c r="E224" s="77" t="s">
        <v>471</v>
      </c>
      <c r="F224" s="77">
        <v>47493.13</v>
      </c>
      <c r="H224" s="78"/>
      <c r="I224" s="81">
        <v>47493.13</v>
      </c>
      <c r="J224" s="77" t="s">
        <v>1</v>
      </c>
      <c r="K224" s="77" t="s">
        <v>106</v>
      </c>
      <c r="L224" s="77" t="s">
        <v>578</v>
      </c>
    </row>
    <row r="225" spans="1:12" s="77" customFormat="1" x14ac:dyDescent="0.3">
      <c r="A225" s="77" t="s">
        <v>551</v>
      </c>
      <c r="B225" s="77" t="s">
        <v>550</v>
      </c>
      <c r="C225" s="79">
        <v>46247</v>
      </c>
      <c r="D225" s="77" t="s">
        <v>592</v>
      </c>
      <c r="E225" s="77" t="s">
        <v>471</v>
      </c>
      <c r="F225" s="77">
        <v>9421583.3800000008</v>
      </c>
      <c r="H225" s="78"/>
      <c r="I225" s="78">
        <v>9421583.3800000008</v>
      </c>
      <c r="J225" s="77" t="s">
        <v>1</v>
      </c>
      <c r="K225" s="77" t="s">
        <v>106</v>
      </c>
      <c r="L225" s="77" t="s">
        <v>578</v>
      </c>
    </row>
    <row r="226" spans="1:12" s="77" customFormat="1" x14ac:dyDescent="0.3">
      <c r="A226" s="77" t="s">
        <v>551</v>
      </c>
      <c r="B226" s="77" t="s">
        <v>550</v>
      </c>
      <c r="C226" s="79">
        <v>46253</v>
      </c>
      <c r="D226" s="77" t="s">
        <v>598</v>
      </c>
      <c r="E226" s="77" t="s">
        <v>471</v>
      </c>
      <c r="F226" s="77">
        <v>43375.67</v>
      </c>
      <c r="H226" s="78"/>
      <c r="I226" s="81">
        <v>43375.67</v>
      </c>
      <c r="J226" s="77" t="s">
        <v>1</v>
      </c>
      <c r="K226" s="77" t="s">
        <v>106</v>
      </c>
      <c r="L226" s="77" t="s">
        <v>578</v>
      </c>
    </row>
    <row r="227" spans="1:12" s="77" customFormat="1" x14ac:dyDescent="0.3">
      <c r="A227" s="77" t="s">
        <v>551</v>
      </c>
      <c r="B227" s="77" t="s">
        <v>550</v>
      </c>
      <c r="C227" s="79">
        <v>46253</v>
      </c>
      <c r="D227" s="77" t="s">
        <v>597</v>
      </c>
      <c r="E227" s="77" t="s">
        <v>471</v>
      </c>
      <c r="F227" s="77">
        <v>8593057.4100000001</v>
      </c>
      <c r="H227" s="78"/>
      <c r="I227" s="81">
        <v>8593057.4100000001</v>
      </c>
      <c r="J227" s="77" t="s">
        <v>1</v>
      </c>
      <c r="K227" s="77" t="s">
        <v>106</v>
      </c>
      <c r="L227" s="77" t="s">
        <v>578</v>
      </c>
    </row>
    <row r="228" spans="1:12" s="77" customFormat="1" x14ac:dyDescent="0.3">
      <c r="A228" s="77" t="s">
        <v>551</v>
      </c>
      <c r="B228" s="77" t="s">
        <v>550</v>
      </c>
      <c r="C228" s="79">
        <v>46253</v>
      </c>
      <c r="D228" s="77" t="s">
        <v>593</v>
      </c>
      <c r="E228" s="77" t="s">
        <v>471</v>
      </c>
      <c r="F228" s="77">
        <v>40000</v>
      </c>
      <c r="H228" s="78"/>
      <c r="I228" s="81">
        <v>40000</v>
      </c>
      <c r="J228" s="77" t="s">
        <v>1</v>
      </c>
      <c r="K228" s="77" t="s">
        <v>106</v>
      </c>
      <c r="L228" s="77" t="s">
        <v>578</v>
      </c>
    </row>
    <row r="229" spans="1:12" s="77" customFormat="1" x14ac:dyDescent="0.3">
      <c r="A229" s="77" t="s">
        <v>551</v>
      </c>
      <c r="B229" s="77" t="s">
        <v>550</v>
      </c>
      <c r="C229" s="79">
        <v>46254</v>
      </c>
      <c r="D229" s="77" t="s">
        <v>596</v>
      </c>
      <c r="E229" s="77" t="s">
        <v>471</v>
      </c>
      <c r="F229" s="77">
        <v>66069.41</v>
      </c>
      <c r="H229" s="78"/>
      <c r="I229" s="81">
        <v>66069.41</v>
      </c>
      <c r="J229" s="77" t="s">
        <v>1</v>
      </c>
      <c r="K229" s="77" t="s">
        <v>106</v>
      </c>
      <c r="L229" s="77" t="s">
        <v>578</v>
      </c>
    </row>
    <row r="230" spans="1:12" s="77" customFormat="1" x14ac:dyDescent="0.3">
      <c r="A230" s="77" t="s">
        <v>551</v>
      </c>
      <c r="B230" s="77" t="s">
        <v>550</v>
      </c>
      <c r="C230" s="79">
        <v>46254</v>
      </c>
      <c r="D230" s="77" t="s">
        <v>595</v>
      </c>
      <c r="E230" s="77" t="s">
        <v>471</v>
      </c>
      <c r="F230" s="77">
        <v>66069.41</v>
      </c>
      <c r="G230" s="77">
        <v>66069.41</v>
      </c>
      <c r="H230" s="81">
        <v>66069.41</v>
      </c>
      <c r="I230" s="81">
        <v>66069.41</v>
      </c>
      <c r="J230" s="77" t="s">
        <v>1</v>
      </c>
      <c r="K230" s="77" t="s">
        <v>106</v>
      </c>
      <c r="L230" s="77" t="s">
        <v>578</v>
      </c>
    </row>
    <row r="231" spans="1:12" s="77" customFormat="1" x14ac:dyDescent="0.3">
      <c r="A231" s="77" t="s">
        <v>551</v>
      </c>
      <c r="B231" s="77" t="s">
        <v>550</v>
      </c>
      <c r="C231" s="79">
        <v>46259</v>
      </c>
      <c r="D231" s="77" t="s">
        <v>594</v>
      </c>
      <c r="E231" s="77" t="s">
        <v>471</v>
      </c>
      <c r="F231" s="77">
        <v>276151.52</v>
      </c>
      <c r="H231" s="78"/>
      <c r="I231" s="82">
        <v>276151.52</v>
      </c>
      <c r="J231" s="77" t="s">
        <v>1</v>
      </c>
      <c r="K231" s="77" t="s">
        <v>106</v>
      </c>
      <c r="L231" s="77" t="s">
        <v>578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7187-D452-4B2C-8E45-41DB038F7471}">
  <dimension ref="A1:G380"/>
  <sheetViews>
    <sheetView topLeftCell="A69" zoomScaleNormal="100" workbookViewId="0">
      <selection activeCell="K71" sqref="K71"/>
    </sheetView>
  </sheetViews>
  <sheetFormatPr defaultColWidth="9.109375" defaultRowHeight="15.6" x14ac:dyDescent="0.3"/>
  <cols>
    <col min="1" max="1" width="10.109375" style="1" bestFit="1" customWidth="1"/>
    <col min="2" max="2" width="12.109375" style="2" customWidth="1"/>
    <col min="3" max="3" width="24.44140625" style="1" customWidth="1"/>
    <col min="4" max="4" width="61.44140625" style="25" customWidth="1"/>
    <col min="5" max="5" width="16.5546875" style="26" bestFit="1" customWidth="1"/>
    <col min="6" max="6" width="14.6640625" style="1" customWidth="1"/>
    <col min="7" max="16384" width="9.109375" style="1"/>
  </cols>
  <sheetData>
    <row r="1" spans="1:5" x14ac:dyDescent="0.3">
      <c r="D1" s="3"/>
      <c r="E1" s="4"/>
    </row>
    <row r="2" spans="1:5" x14ac:dyDescent="0.3">
      <c r="B2" s="2" t="s">
        <v>0</v>
      </c>
      <c r="C2" s="2">
        <v>46234</v>
      </c>
      <c r="D2" s="3" t="s">
        <v>1</v>
      </c>
      <c r="E2" s="5"/>
    </row>
    <row r="3" spans="1:5" ht="14.4" customHeight="1" x14ac:dyDescent="0.3">
      <c r="A3" s="6" t="s">
        <v>2</v>
      </c>
      <c r="B3" s="6"/>
      <c r="C3" s="6"/>
      <c r="D3" s="6"/>
      <c r="E3" s="7"/>
    </row>
    <row r="4" spans="1:5" x14ac:dyDescent="0.3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</row>
    <row r="5" spans="1:5" x14ac:dyDescent="0.3">
      <c r="A5" s="11" t="s">
        <v>8</v>
      </c>
      <c r="B5" s="12">
        <v>44601</v>
      </c>
      <c r="C5" s="11" t="s">
        <v>9</v>
      </c>
      <c r="D5" s="13" t="s">
        <v>10</v>
      </c>
      <c r="E5" s="14">
        <v>11136</v>
      </c>
    </row>
    <row r="6" spans="1:5" x14ac:dyDescent="0.3">
      <c r="A6" s="11" t="s">
        <v>8</v>
      </c>
      <c r="B6" s="12">
        <v>44726</v>
      </c>
      <c r="C6" s="11" t="s">
        <v>11</v>
      </c>
      <c r="D6" s="13" t="s">
        <v>12</v>
      </c>
      <c r="E6" s="14">
        <v>4.9999999999272404E-2</v>
      </c>
    </row>
    <row r="7" spans="1:5" x14ac:dyDescent="0.3">
      <c r="A7" s="11" t="s">
        <v>13</v>
      </c>
      <c r="B7" s="12">
        <v>44776</v>
      </c>
      <c r="C7" s="11" t="s">
        <v>14</v>
      </c>
      <c r="D7" s="13" t="s">
        <v>15</v>
      </c>
      <c r="E7" s="14">
        <v>270</v>
      </c>
    </row>
    <row r="8" spans="1:5" x14ac:dyDescent="0.3">
      <c r="A8" s="11" t="s">
        <v>13</v>
      </c>
      <c r="B8" s="12">
        <v>44781</v>
      </c>
      <c r="C8" s="11" t="s">
        <v>16</v>
      </c>
      <c r="D8" s="13" t="s">
        <v>17</v>
      </c>
      <c r="E8" s="14">
        <v>15.110000000000582</v>
      </c>
    </row>
    <row r="9" spans="1:5" x14ac:dyDescent="0.3">
      <c r="A9" s="11" t="s">
        <v>13</v>
      </c>
      <c r="B9" s="12">
        <v>44781</v>
      </c>
      <c r="C9" s="11" t="s">
        <v>18</v>
      </c>
      <c r="D9" s="13" t="s">
        <v>19</v>
      </c>
      <c r="E9" s="14">
        <v>35.840000000011059</v>
      </c>
    </row>
    <row r="10" spans="1:5" x14ac:dyDescent="0.3">
      <c r="A10" s="11" t="s">
        <v>13</v>
      </c>
      <c r="B10" s="12">
        <v>44798</v>
      </c>
      <c r="C10" s="11" t="s">
        <v>20</v>
      </c>
      <c r="D10" s="13" t="s">
        <v>17</v>
      </c>
      <c r="E10" s="14">
        <v>10.720000000001164</v>
      </c>
    </row>
    <row r="11" spans="1:5" x14ac:dyDescent="0.3">
      <c r="A11" s="11" t="s">
        <v>13</v>
      </c>
      <c r="B11" s="12">
        <v>44816</v>
      </c>
      <c r="C11" s="11" t="s">
        <v>21</v>
      </c>
      <c r="D11" s="13" t="s">
        <v>22</v>
      </c>
      <c r="E11" s="14">
        <v>0.14999999999417923</v>
      </c>
    </row>
    <row r="12" spans="1:5" x14ac:dyDescent="0.3">
      <c r="A12" s="11"/>
      <c r="B12" s="12">
        <v>44853</v>
      </c>
      <c r="C12" s="11" t="s">
        <v>23</v>
      </c>
      <c r="D12" s="13"/>
      <c r="E12" s="14">
        <v>98661.73</v>
      </c>
    </row>
    <row r="13" spans="1:5" x14ac:dyDescent="0.3">
      <c r="A13" s="11"/>
      <c r="B13" s="12">
        <v>44860</v>
      </c>
      <c r="C13" s="11" t="s">
        <v>24</v>
      </c>
      <c r="D13" s="13"/>
      <c r="E13" s="14">
        <v>33638.28</v>
      </c>
    </row>
    <row r="14" spans="1:5" x14ac:dyDescent="0.3">
      <c r="A14" s="11" t="s">
        <v>8</v>
      </c>
      <c r="B14" s="12">
        <v>44868</v>
      </c>
      <c r="C14" s="11" t="s">
        <v>25</v>
      </c>
      <c r="D14" s="13" t="s">
        <v>26</v>
      </c>
      <c r="E14" s="14">
        <v>0.40000000000009095</v>
      </c>
    </row>
    <row r="15" spans="1:5" x14ac:dyDescent="0.3">
      <c r="A15" s="11" t="s">
        <v>13</v>
      </c>
      <c r="B15" s="12">
        <v>44911</v>
      </c>
      <c r="C15" s="11" t="s">
        <v>27</v>
      </c>
      <c r="D15" s="13" t="s">
        <v>28</v>
      </c>
      <c r="E15" s="14">
        <v>0.30000000000291038</v>
      </c>
    </row>
    <row r="16" spans="1:5" x14ac:dyDescent="0.3">
      <c r="A16" s="11" t="s">
        <v>8</v>
      </c>
      <c r="B16" s="12">
        <v>44987</v>
      </c>
      <c r="C16" s="11" t="s">
        <v>29</v>
      </c>
      <c r="D16" s="13" t="s">
        <v>30</v>
      </c>
      <c r="E16" s="14">
        <v>36</v>
      </c>
    </row>
    <row r="17" spans="1:5" x14ac:dyDescent="0.3">
      <c r="A17" s="11"/>
      <c r="B17" s="12">
        <v>45002</v>
      </c>
      <c r="C17" s="11" t="s">
        <v>31</v>
      </c>
      <c r="D17" s="13"/>
      <c r="E17" s="14">
        <v>22269.99</v>
      </c>
    </row>
    <row r="18" spans="1:5" x14ac:dyDescent="0.3">
      <c r="A18" s="11" t="s">
        <v>8</v>
      </c>
      <c r="B18" s="12">
        <v>45015</v>
      </c>
      <c r="C18" s="11" t="s">
        <v>32</v>
      </c>
      <c r="D18" s="13" t="s">
        <v>33</v>
      </c>
      <c r="E18" s="14">
        <v>5137.54</v>
      </c>
    </row>
    <row r="19" spans="1:5" x14ac:dyDescent="0.3">
      <c r="A19" s="11" t="s">
        <v>8</v>
      </c>
      <c r="B19" s="12">
        <v>45021</v>
      </c>
      <c r="C19" s="11" t="s">
        <v>34</v>
      </c>
      <c r="D19" s="13" t="s">
        <v>35</v>
      </c>
      <c r="E19" s="14">
        <v>800.61</v>
      </c>
    </row>
    <row r="20" spans="1:5" x14ac:dyDescent="0.3">
      <c r="A20" s="11" t="s">
        <v>8</v>
      </c>
      <c r="B20" s="12">
        <v>45026</v>
      </c>
      <c r="C20" s="11" t="s">
        <v>36</v>
      </c>
      <c r="D20" s="13" t="s">
        <v>37</v>
      </c>
      <c r="E20" s="14">
        <v>71325</v>
      </c>
    </row>
    <row r="21" spans="1:5" x14ac:dyDescent="0.3">
      <c r="A21" s="11" t="s">
        <v>8</v>
      </c>
      <c r="B21" s="12">
        <v>45029</v>
      </c>
      <c r="C21" s="11" t="s">
        <v>38</v>
      </c>
      <c r="D21" s="13" t="s">
        <v>39</v>
      </c>
      <c r="E21" s="14">
        <v>6000</v>
      </c>
    </row>
    <row r="22" spans="1:5" x14ac:dyDescent="0.3">
      <c r="A22" s="11" t="s">
        <v>8</v>
      </c>
      <c r="B22" s="12">
        <v>45029</v>
      </c>
      <c r="C22" s="11" t="s">
        <v>38</v>
      </c>
      <c r="D22" s="13" t="s">
        <v>40</v>
      </c>
      <c r="E22" s="14">
        <v>383155.5</v>
      </c>
    </row>
    <row r="23" spans="1:5" x14ac:dyDescent="0.3">
      <c r="A23" s="11" t="s">
        <v>8</v>
      </c>
      <c r="B23" s="12">
        <v>45048</v>
      </c>
      <c r="C23" s="11" t="s">
        <v>41</v>
      </c>
      <c r="D23" s="13" t="s">
        <v>42</v>
      </c>
      <c r="E23" s="14">
        <v>5273.39</v>
      </c>
    </row>
    <row r="24" spans="1:5" x14ac:dyDescent="0.3">
      <c r="A24" s="11" t="s">
        <v>8</v>
      </c>
      <c r="B24" s="12">
        <v>45083</v>
      </c>
      <c r="C24" s="11" t="s">
        <v>43</v>
      </c>
      <c r="D24" s="13" t="s">
        <v>44</v>
      </c>
      <c r="E24" s="14">
        <v>13455.340000000002</v>
      </c>
    </row>
    <row r="25" spans="1:5" x14ac:dyDescent="0.3">
      <c r="A25" s="11"/>
      <c r="B25" s="12">
        <v>45107</v>
      </c>
      <c r="C25" s="11"/>
      <c r="D25" s="13"/>
      <c r="E25" s="14">
        <v>5521.32</v>
      </c>
    </row>
    <row r="26" spans="1:5" x14ac:dyDescent="0.3">
      <c r="A26" s="11" t="s">
        <v>8</v>
      </c>
      <c r="B26" s="12">
        <v>45112</v>
      </c>
      <c r="C26" s="11" t="s">
        <v>45</v>
      </c>
      <c r="D26" s="13" t="s">
        <v>46</v>
      </c>
      <c r="E26" s="14">
        <v>450837.98</v>
      </c>
    </row>
    <row r="27" spans="1:5" x14ac:dyDescent="0.3">
      <c r="A27" s="11" t="s">
        <v>8</v>
      </c>
      <c r="B27" s="12">
        <v>45127</v>
      </c>
      <c r="C27" s="11" t="s">
        <v>47</v>
      </c>
      <c r="D27" s="13" t="s">
        <v>48</v>
      </c>
      <c r="E27" s="14">
        <v>124486.48</v>
      </c>
    </row>
    <row r="28" spans="1:5" x14ac:dyDescent="0.3">
      <c r="A28" s="11" t="s">
        <v>8</v>
      </c>
      <c r="B28" s="12">
        <v>45139</v>
      </c>
      <c r="C28" s="11" t="s">
        <v>49</v>
      </c>
      <c r="D28" s="13" t="s">
        <v>50</v>
      </c>
      <c r="E28" s="14">
        <v>250</v>
      </c>
    </row>
    <row r="29" spans="1:5" x14ac:dyDescent="0.3">
      <c r="A29" s="11" t="s">
        <v>8</v>
      </c>
      <c r="B29" s="12">
        <v>45198</v>
      </c>
      <c r="C29" s="11" t="s">
        <v>51</v>
      </c>
      <c r="D29" s="13" t="s">
        <v>52</v>
      </c>
      <c r="E29" s="14">
        <v>187408.48</v>
      </c>
    </row>
    <row r="30" spans="1:5" x14ac:dyDescent="0.3">
      <c r="A30" s="11" t="s">
        <v>8</v>
      </c>
      <c r="B30" s="12">
        <v>45225</v>
      </c>
      <c r="C30" s="11" t="s">
        <v>53</v>
      </c>
      <c r="D30" s="13" t="s">
        <v>54</v>
      </c>
      <c r="E30" s="14">
        <v>982.68</v>
      </c>
    </row>
    <row r="31" spans="1:5" x14ac:dyDescent="0.3">
      <c r="A31" s="11" t="s">
        <v>8</v>
      </c>
      <c r="B31" s="12">
        <v>45342</v>
      </c>
      <c r="C31" s="11" t="s">
        <v>55</v>
      </c>
      <c r="D31" s="13" t="s">
        <v>56</v>
      </c>
      <c r="E31" s="14">
        <v>18576.57</v>
      </c>
    </row>
    <row r="32" spans="1:5" x14ac:dyDescent="0.3">
      <c r="A32" s="11" t="s">
        <v>8</v>
      </c>
      <c r="B32" s="12">
        <v>45342</v>
      </c>
      <c r="C32" s="11" t="s">
        <v>55</v>
      </c>
      <c r="D32" s="13" t="s">
        <v>57</v>
      </c>
      <c r="E32" s="14">
        <v>268200</v>
      </c>
    </row>
    <row r="33" spans="1:5" x14ac:dyDescent="0.3">
      <c r="A33" s="11"/>
      <c r="B33" s="12">
        <v>45372</v>
      </c>
      <c r="C33" s="11" t="s">
        <v>58</v>
      </c>
      <c r="D33" s="13"/>
      <c r="E33" s="14">
        <v>15775</v>
      </c>
    </row>
    <row r="34" spans="1:5" x14ac:dyDescent="0.3">
      <c r="A34" s="11"/>
      <c r="B34" s="12">
        <v>45372</v>
      </c>
      <c r="C34" s="11" t="s">
        <v>59</v>
      </c>
      <c r="D34" s="13"/>
      <c r="E34" s="14">
        <v>15775</v>
      </c>
    </row>
    <row r="35" spans="1:5" x14ac:dyDescent="0.3">
      <c r="A35" s="11" t="s">
        <v>8</v>
      </c>
      <c r="B35" s="12">
        <v>45384</v>
      </c>
      <c r="C35" s="11" t="s">
        <v>60</v>
      </c>
      <c r="D35" s="13"/>
      <c r="E35" s="14">
        <v>0.89</v>
      </c>
    </row>
    <row r="36" spans="1:5" x14ac:dyDescent="0.3">
      <c r="A36" s="11" t="s">
        <v>8</v>
      </c>
      <c r="B36" s="12">
        <v>45483</v>
      </c>
      <c r="C36" s="11" t="s">
        <v>61</v>
      </c>
      <c r="D36" s="13" t="s">
        <v>62</v>
      </c>
      <c r="E36" s="14">
        <v>0.73</v>
      </c>
    </row>
    <row r="37" spans="1:5" x14ac:dyDescent="0.3">
      <c r="A37" s="11"/>
      <c r="B37" s="12">
        <v>45490</v>
      </c>
      <c r="C37" s="11"/>
      <c r="D37" s="13"/>
      <c r="E37" s="14">
        <v>561</v>
      </c>
    </row>
    <row r="38" spans="1:5" x14ac:dyDescent="0.3">
      <c r="A38" s="11"/>
      <c r="B38" s="12">
        <v>45490</v>
      </c>
      <c r="C38" s="11"/>
      <c r="D38" s="13"/>
      <c r="E38" s="14">
        <v>562</v>
      </c>
    </row>
    <row r="39" spans="1:5" x14ac:dyDescent="0.3">
      <c r="A39" s="11" t="s">
        <v>8</v>
      </c>
      <c r="B39" s="12">
        <v>45505</v>
      </c>
      <c r="C39" s="11" t="s">
        <v>63</v>
      </c>
      <c r="D39" s="13" t="s">
        <v>64</v>
      </c>
      <c r="E39" s="14">
        <v>60</v>
      </c>
    </row>
    <row r="40" spans="1:5" x14ac:dyDescent="0.3">
      <c r="A40" s="11" t="s">
        <v>8</v>
      </c>
      <c r="B40" s="12">
        <v>45519</v>
      </c>
      <c r="C40" s="11" t="s">
        <v>65</v>
      </c>
      <c r="D40" s="13" t="s">
        <v>66</v>
      </c>
      <c r="E40" s="14">
        <v>5</v>
      </c>
    </row>
    <row r="41" spans="1:5" x14ac:dyDescent="0.3">
      <c r="A41" s="11" t="s">
        <v>8</v>
      </c>
      <c r="B41" s="12">
        <v>45540</v>
      </c>
      <c r="C41" s="11" t="s">
        <v>67</v>
      </c>
      <c r="D41" s="13" t="s">
        <v>68</v>
      </c>
      <c r="E41" s="14">
        <v>31.28</v>
      </c>
    </row>
    <row r="42" spans="1:5" x14ac:dyDescent="0.3">
      <c r="A42" s="11" t="s">
        <v>8</v>
      </c>
      <c r="B42" s="12">
        <v>45540</v>
      </c>
      <c r="C42" s="11" t="s">
        <v>69</v>
      </c>
      <c r="D42" s="13" t="s">
        <v>70</v>
      </c>
      <c r="E42" s="14">
        <v>2000</v>
      </c>
    </row>
    <row r="43" spans="1:5" x14ac:dyDescent="0.3">
      <c r="A43" s="11" t="s">
        <v>8</v>
      </c>
      <c r="B43" s="12">
        <v>45540</v>
      </c>
      <c r="C43" s="11" t="s">
        <v>67</v>
      </c>
      <c r="D43" s="13" t="s">
        <v>71</v>
      </c>
      <c r="E43" s="14">
        <v>7056</v>
      </c>
    </row>
    <row r="44" spans="1:5" x14ac:dyDescent="0.3">
      <c r="A44" s="11" t="s">
        <v>8</v>
      </c>
      <c r="B44" s="12">
        <v>45540</v>
      </c>
      <c r="C44" s="11" t="s">
        <v>67</v>
      </c>
      <c r="D44" s="13" t="s">
        <v>72</v>
      </c>
      <c r="E44" s="14">
        <v>21630</v>
      </c>
    </row>
    <row r="45" spans="1:5" x14ac:dyDescent="0.3">
      <c r="A45" s="11" t="s">
        <v>8</v>
      </c>
      <c r="B45" s="12">
        <v>45540</v>
      </c>
      <c r="C45" s="11" t="s">
        <v>67</v>
      </c>
      <c r="D45" s="13" t="s">
        <v>73</v>
      </c>
      <c r="E45" s="14">
        <v>38316</v>
      </c>
    </row>
    <row r="46" spans="1:5" x14ac:dyDescent="0.3">
      <c r="A46" s="11" t="s">
        <v>8</v>
      </c>
      <c r="B46" s="12">
        <v>45540</v>
      </c>
      <c r="C46" s="11" t="s">
        <v>67</v>
      </c>
      <c r="D46" s="13" t="s">
        <v>74</v>
      </c>
      <c r="E46" s="14">
        <v>57345.75</v>
      </c>
    </row>
    <row r="47" spans="1:5" x14ac:dyDescent="0.3">
      <c r="A47" s="11" t="s">
        <v>8</v>
      </c>
      <c r="B47" s="12">
        <v>45594</v>
      </c>
      <c r="C47" s="11" t="s">
        <v>75</v>
      </c>
      <c r="D47" s="13" t="s">
        <v>76</v>
      </c>
      <c r="E47" s="14">
        <v>43337.21</v>
      </c>
    </row>
    <row r="48" spans="1:5" x14ac:dyDescent="0.3">
      <c r="A48" s="11" t="s">
        <v>8</v>
      </c>
      <c r="B48" s="12">
        <v>45616</v>
      </c>
      <c r="C48" s="11" t="s">
        <v>77</v>
      </c>
      <c r="D48" s="13"/>
      <c r="E48" s="14">
        <v>5825</v>
      </c>
    </row>
    <row r="49" spans="1:6" x14ac:dyDescent="0.3">
      <c r="A49" s="11" t="s">
        <v>8</v>
      </c>
      <c r="B49" s="12">
        <v>45708</v>
      </c>
      <c r="C49" s="11" t="s">
        <v>78</v>
      </c>
      <c r="D49" s="13" t="s">
        <v>79</v>
      </c>
      <c r="E49" s="14">
        <v>841</v>
      </c>
    </row>
    <row r="50" spans="1:6" x14ac:dyDescent="0.3">
      <c r="A50" s="11" t="s">
        <v>8</v>
      </c>
      <c r="B50" s="12">
        <v>45728</v>
      </c>
      <c r="C50" s="11" t="s">
        <v>80</v>
      </c>
      <c r="D50" s="13" t="s">
        <v>81</v>
      </c>
      <c r="E50" s="14">
        <v>2000</v>
      </c>
    </row>
    <row r="51" spans="1:6" x14ac:dyDescent="0.3">
      <c r="A51" s="11" t="s">
        <v>82</v>
      </c>
      <c r="B51" s="12">
        <v>45740</v>
      </c>
      <c r="C51" s="11" t="s">
        <v>83</v>
      </c>
      <c r="D51" s="13" t="s">
        <v>84</v>
      </c>
      <c r="E51" s="14">
        <v>271</v>
      </c>
    </row>
    <row r="52" spans="1:6" x14ac:dyDescent="0.3">
      <c r="A52" s="11" t="s">
        <v>8</v>
      </c>
      <c r="B52" s="12">
        <v>45755</v>
      </c>
      <c r="C52" s="11" t="s">
        <v>85</v>
      </c>
      <c r="D52" s="13" t="s">
        <v>86</v>
      </c>
      <c r="E52" s="14">
        <v>5000</v>
      </c>
    </row>
    <row r="53" spans="1:6" x14ac:dyDescent="0.3">
      <c r="A53" s="11" t="s">
        <v>8</v>
      </c>
      <c r="B53" s="12">
        <v>45777</v>
      </c>
      <c r="C53" s="11" t="s">
        <v>87</v>
      </c>
      <c r="D53" s="13" t="s">
        <v>88</v>
      </c>
      <c r="E53" s="14">
        <v>3208</v>
      </c>
    </row>
    <row r="54" spans="1:6" x14ac:dyDescent="0.3">
      <c r="A54" s="11" t="s">
        <v>8</v>
      </c>
      <c r="B54" s="12">
        <v>45804</v>
      </c>
      <c r="C54" s="11" t="s">
        <v>89</v>
      </c>
      <c r="D54" s="13" t="s">
        <v>90</v>
      </c>
      <c r="E54" s="14">
        <v>1853.18</v>
      </c>
    </row>
    <row r="55" spans="1:6" x14ac:dyDescent="0.3">
      <c r="A55" s="11" t="s">
        <v>82</v>
      </c>
      <c r="B55" s="12">
        <v>45897</v>
      </c>
      <c r="C55" s="11" t="s">
        <v>91</v>
      </c>
      <c r="D55" s="13" t="s">
        <v>92</v>
      </c>
      <c r="E55" s="14">
        <v>34985</v>
      </c>
    </row>
    <row r="56" spans="1:6" x14ac:dyDescent="0.3">
      <c r="A56" s="11" t="s">
        <v>8</v>
      </c>
      <c r="B56" s="12">
        <v>45911</v>
      </c>
      <c r="C56" s="11" t="s">
        <v>93</v>
      </c>
      <c r="D56" s="13" t="s">
        <v>94</v>
      </c>
      <c r="E56" s="14">
        <v>55325.43</v>
      </c>
    </row>
    <row r="57" spans="1:6" x14ac:dyDescent="0.3">
      <c r="A57" s="11" t="s">
        <v>8</v>
      </c>
      <c r="B57" s="12">
        <v>45911</v>
      </c>
      <c r="C57" s="11" t="s">
        <v>95</v>
      </c>
      <c r="D57" s="13" t="s">
        <v>96</v>
      </c>
      <c r="E57" s="14">
        <v>137897.04999999999</v>
      </c>
    </row>
    <row r="58" spans="1:6" x14ac:dyDescent="0.3">
      <c r="A58" s="11" t="s">
        <v>82</v>
      </c>
      <c r="B58" s="12">
        <v>45915</v>
      </c>
      <c r="C58" s="11" t="s">
        <v>97</v>
      </c>
      <c r="D58" s="13" t="s">
        <v>98</v>
      </c>
      <c r="E58" s="14">
        <v>11590</v>
      </c>
    </row>
    <row r="59" spans="1:6" x14ac:dyDescent="0.3">
      <c r="A59" s="11" t="s">
        <v>99</v>
      </c>
      <c r="B59" s="12">
        <v>45931</v>
      </c>
      <c r="C59" s="11" t="s">
        <v>100</v>
      </c>
      <c r="D59" s="13"/>
      <c r="E59" s="14">
        <v>579</v>
      </c>
      <c r="F59" s="1" t="s">
        <v>101</v>
      </c>
    </row>
    <row r="60" spans="1:6" x14ac:dyDescent="0.3">
      <c r="A60" s="11" t="s">
        <v>99</v>
      </c>
      <c r="B60" s="12">
        <v>45931</v>
      </c>
      <c r="C60" s="11" t="s">
        <v>100</v>
      </c>
      <c r="D60" s="13"/>
      <c r="E60" s="14">
        <v>47000.05</v>
      </c>
      <c r="F60" s="1" t="s">
        <v>102</v>
      </c>
    </row>
    <row r="61" spans="1:6" x14ac:dyDescent="0.3">
      <c r="A61" s="11" t="s">
        <v>99</v>
      </c>
      <c r="B61" s="12">
        <v>45952</v>
      </c>
      <c r="C61" s="11" t="s">
        <v>100</v>
      </c>
      <c r="D61" s="13"/>
      <c r="E61" s="14">
        <v>1422.5</v>
      </c>
      <c r="F61" s="1" t="s">
        <v>103</v>
      </c>
    </row>
    <row r="62" spans="1:6" x14ac:dyDescent="0.3">
      <c r="A62" s="11" t="s">
        <v>99</v>
      </c>
      <c r="B62" s="12">
        <v>45964</v>
      </c>
      <c r="C62" s="11" t="s">
        <v>104</v>
      </c>
      <c r="D62" s="13"/>
      <c r="E62" s="14">
        <v>400</v>
      </c>
    </row>
    <row r="63" spans="1:6" x14ac:dyDescent="0.3">
      <c r="A63" s="11"/>
      <c r="B63" s="12">
        <v>45992</v>
      </c>
      <c r="C63" s="11" t="s">
        <v>105</v>
      </c>
      <c r="D63" s="13" t="s">
        <v>106</v>
      </c>
      <c r="E63" s="14">
        <v>-43.68</v>
      </c>
    </row>
    <row r="64" spans="1:6" x14ac:dyDescent="0.3">
      <c r="A64" s="11" t="s">
        <v>99</v>
      </c>
      <c r="B64" s="12">
        <v>46054</v>
      </c>
      <c r="C64" s="11" t="s">
        <v>100</v>
      </c>
      <c r="D64" s="13"/>
      <c r="E64" s="14">
        <f>237391-59839.51-167551.49</f>
        <v>10000</v>
      </c>
      <c r="F64" s="1" t="s">
        <v>107</v>
      </c>
    </row>
    <row r="65" spans="1:7" x14ac:dyDescent="0.3">
      <c r="A65" s="11" t="s">
        <v>99</v>
      </c>
      <c r="B65" s="12">
        <v>46107</v>
      </c>
      <c r="C65" s="11" t="s">
        <v>100</v>
      </c>
      <c r="D65" s="13"/>
      <c r="E65" s="14">
        <v>7371.61</v>
      </c>
      <c r="F65" s="15"/>
    </row>
    <row r="66" spans="1:7" x14ac:dyDescent="0.3">
      <c r="A66" s="11"/>
      <c r="B66" s="12">
        <v>46113</v>
      </c>
      <c r="C66" s="11" t="s">
        <v>108</v>
      </c>
      <c r="D66" s="13" t="s">
        <v>109</v>
      </c>
      <c r="E66" s="14">
        <v>-2182.86</v>
      </c>
      <c r="F66" s="15"/>
    </row>
    <row r="67" spans="1:7" x14ac:dyDescent="0.3">
      <c r="A67" s="11" t="s">
        <v>99</v>
      </c>
      <c r="B67" s="12">
        <v>46113</v>
      </c>
      <c r="C67" s="11" t="s">
        <v>100</v>
      </c>
      <c r="D67" s="13"/>
      <c r="E67" s="16">
        <v>3863184</v>
      </c>
      <c r="F67" s="15"/>
    </row>
    <row r="68" spans="1:7" x14ac:dyDescent="0.3">
      <c r="A68" s="11"/>
      <c r="B68" s="12">
        <v>46128</v>
      </c>
      <c r="C68" s="11" t="s">
        <v>110</v>
      </c>
      <c r="D68" s="13" t="s">
        <v>111</v>
      </c>
      <c r="E68" s="17">
        <v>-828579</v>
      </c>
      <c r="F68" s="15"/>
    </row>
    <row r="69" spans="1:7" x14ac:dyDescent="0.3">
      <c r="A69" s="11"/>
      <c r="B69" s="12">
        <v>46142</v>
      </c>
      <c r="C69" s="11" t="s">
        <v>110</v>
      </c>
      <c r="D69" s="13" t="s">
        <v>112</v>
      </c>
      <c r="E69" s="18">
        <v>-3034334</v>
      </c>
      <c r="F69" s="19">
        <f>SUM(E67:E69)</f>
        <v>271</v>
      </c>
      <c r="G69" s="1" t="s">
        <v>113</v>
      </c>
    </row>
    <row r="70" spans="1:7" x14ac:dyDescent="0.3">
      <c r="A70" s="11"/>
      <c r="B70" s="12">
        <v>46203</v>
      </c>
      <c r="C70" t="s">
        <v>115</v>
      </c>
      <c r="D70" s="13"/>
      <c r="E70" s="14">
        <v>-490767</v>
      </c>
      <c r="F70" s="19"/>
    </row>
    <row r="71" spans="1:7" x14ac:dyDescent="0.3">
      <c r="A71" s="11"/>
      <c r="B71" s="12">
        <v>46204</v>
      </c>
      <c r="C71" t="s">
        <v>99</v>
      </c>
      <c r="D71" s="13" t="s">
        <v>100</v>
      </c>
      <c r="E71" s="14">
        <v>682514.16</v>
      </c>
      <c r="F71" s="19"/>
    </row>
    <row r="72" spans="1:7" x14ac:dyDescent="0.3">
      <c r="A72" s="11"/>
      <c r="B72" s="12">
        <v>46203</v>
      </c>
      <c r="C72" t="s">
        <v>116</v>
      </c>
      <c r="D72" s="13"/>
      <c r="E72" s="14">
        <v>-2900</v>
      </c>
      <c r="F72" s="19"/>
    </row>
    <row r="73" spans="1:7" x14ac:dyDescent="0.3">
      <c r="A73" s="11"/>
      <c r="B73" s="12">
        <v>46203</v>
      </c>
      <c r="C73" t="s">
        <v>117</v>
      </c>
      <c r="D73" s="13"/>
      <c r="E73" s="14">
        <v>-183692.31</v>
      </c>
      <c r="F73" s="19"/>
    </row>
    <row r="74" spans="1:7" x14ac:dyDescent="0.3">
      <c r="A74" s="11"/>
      <c r="B74" s="12">
        <v>46203</v>
      </c>
      <c r="C74" t="s">
        <v>119</v>
      </c>
      <c r="D74" s="13"/>
      <c r="E74" s="14">
        <v>-25554.85</v>
      </c>
      <c r="F74" s="19"/>
    </row>
    <row r="75" spans="1:7" x14ac:dyDescent="0.3">
      <c r="A75" s="11"/>
      <c r="B75" s="12">
        <v>46203</v>
      </c>
      <c r="C75" t="s">
        <v>120</v>
      </c>
      <c r="D75" s="13"/>
      <c r="E75" s="14">
        <v>-6794.43</v>
      </c>
      <c r="F75" s="19"/>
    </row>
    <row r="76" spans="1:7" x14ac:dyDescent="0.3">
      <c r="A76" s="11"/>
      <c r="B76" s="12">
        <v>46203</v>
      </c>
      <c r="C76" t="s">
        <v>121</v>
      </c>
      <c r="D76" s="13"/>
      <c r="E76" s="14">
        <v>-20573.939999999999</v>
      </c>
      <c r="F76" s="19"/>
    </row>
    <row r="77" spans="1:7" x14ac:dyDescent="0.3">
      <c r="A77" s="11"/>
      <c r="B77" s="12">
        <v>46203</v>
      </c>
      <c r="C77" t="s">
        <v>122</v>
      </c>
      <c r="D77" s="13"/>
      <c r="E77" s="14">
        <v>-58199.09</v>
      </c>
      <c r="F77" s="19"/>
    </row>
    <row r="78" spans="1:7" x14ac:dyDescent="0.3">
      <c r="A78" s="11"/>
      <c r="B78" s="12">
        <v>46203</v>
      </c>
      <c r="C78" t="s">
        <v>123</v>
      </c>
      <c r="D78" s="13"/>
      <c r="E78" s="14">
        <v>-86366.18</v>
      </c>
      <c r="F78" s="19"/>
    </row>
    <row r="79" spans="1:7" x14ac:dyDescent="0.3">
      <c r="A79" s="11"/>
      <c r="B79" s="12">
        <v>46233</v>
      </c>
      <c r="C79" s="1" t="s">
        <v>99</v>
      </c>
      <c r="D79" s="1" t="s">
        <v>100</v>
      </c>
      <c r="E79" s="14">
        <v>121288.54</v>
      </c>
      <c r="F79" s="19"/>
    </row>
    <row r="80" spans="1:7" x14ac:dyDescent="0.3">
      <c r="A80" s="11"/>
      <c r="B80" s="12"/>
      <c r="C80" s="11"/>
      <c r="D80" s="13"/>
      <c r="E80" s="14"/>
      <c r="F80" s="19"/>
    </row>
    <row r="81" spans="1:6" x14ac:dyDescent="0.3">
      <c r="A81" s="20"/>
      <c r="C81" s="21"/>
      <c r="D81" s="3" t="s">
        <v>124</v>
      </c>
      <c r="E81" s="22">
        <f>SUM(E5:E80)</f>
        <v>2162509.4999999995</v>
      </c>
      <c r="F81" s="23"/>
    </row>
    <row r="82" spans="1:6" ht="11.25" customHeight="1" x14ac:dyDescent="0.3">
      <c r="C82" s="24"/>
      <c r="F82" s="23"/>
    </row>
    <row r="83" spans="1:6" ht="14.4" customHeight="1" x14ac:dyDescent="0.3">
      <c r="B83" s="1"/>
      <c r="C83" s="6" t="s">
        <v>125</v>
      </c>
      <c r="D83" s="6"/>
      <c r="F83" s="23"/>
    </row>
    <row r="84" spans="1:6" x14ac:dyDescent="0.3">
      <c r="A84" s="27" t="s">
        <v>3</v>
      </c>
      <c r="B84" s="28" t="s">
        <v>4</v>
      </c>
      <c r="C84" s="27" t="s">
        <v>5</v>
      </c>
      <c r="D84" s="27" t="s">
        <v>6</v>
      </c>
      <c r="E84" s="29" t="s">
        <v>7</v>
      </c>
      <c r="F84" s="23"/>
    </row>
    <row r="85" spans="1:6" x14ac:dyDescent="0.3">
      <c r="A85" s="30" t="s">
        <v>13</v>
      </c>
      <c r="B85" s="31">
        <v>43411</v>
      </c>
      <c r="C85" s="30" t="s">
        <v>126</v>
      </c>
      <c r="D85" s="30" t="s">
        <v>127</v>
      </c>
      <c r="E85" s="32">
        <v>-19883.38</v>
      </c>
      <c r="F85" s="23"/>
    </row>
    <row r="86" spans="1:6" x14ac:dyDescent="0.3">
      <c r="A86" s="30" t="s">
        <v>128</v>
      </c>
      <c r="B86" s="31">
        <v>43424</v>
      </c>
      <c r="C86" s="30" t="s">
        <v>129</v>
      </c>
      <c r="D86" s="30" t="s">
        <v>130</v>
      </c>
      <c r="E86" s="32">
        <v>-24335</v>
      </c>
      <c r="F86" s="23"/>
    </row>
    <row r="87" spans="1:6" x14ac:dyDescent="0.3">
      <c r="A87" s="30" t="s">
        <v>131</v>
      </c>
      <c r="B87" s="31">
        <v>43445</v>
      </c>
      <c r="C87" s="30" t="s">
        <v>132</v>
      </c>
      <c r="D87" s="30" t="s">
        <v>133</v>
      </c>
      <c r="E87" s="32">
        <v>-9073.58</v>
      </c>
      <c r="F87" s="23"/>
    </row>
    <row r="88" spans="1:6" x14ac:dyDescent="0.3">
      <c r="A88" s="30" t="s">
        <v>13</v>
      </c>
      <c r="B88" s="31">
        <v>43451</v>
      </c>
      <c r="C88" s="30" t="s">
        <v>134</v>
      </c>
      <c r="D88" s="30" t="s">
        <v>135</v>
      </c>
      <c r="E88" s="32">
        <v>-15424.92</v>
      </c>
      <c r="F88" s="23"/>
    </row>
    <row r="89" spans="1:6" x14ac:dyDescent="0.3">
      <c r="A89" s="30" t="s">
        <v>136</v>
      </c>
      <c r="B89" s="31">
        <v>43504</v>
      </c>
      <c r="C89" s="30" t="s">
        <v>137</v>
      </c>
      <c r="D89" s="30" t="s">
        <v>138</v>
      </c>
      <c r="E89" s="32">
        <v>-3000</v>
      </c>
      <c r="F89" s="23"/>
    </row>
    <row r="90" spans="1:6" x14ac:dyDescent="0.3">
      <c r="A90" s="33" t="s">
        <v>139</v>
      </c>
      <c r="B90" s="34">
        <v>43542</v>
      </c>
      <c r="C90" s="35" t="s">
        <v>140</v>
      </c>
      <c r="D90" s="36" t="s">
        <v>141</v>
      </c>
      <c r="E90" s="37">
        <v>-70</v>
      </c>
      <c r="F90" s="23"/>
    </row>
    <row r="91" spans="1:6" x14ac:dyDescent="0.3">
      <c r="A91" s="30" t="s">
        <v>142</v>
      </c>
      <c r="B91" s="31">
        <v>43549</v>
      </c>
      <c r="C91" s="30" t="s">
        <v>143</v>
      </c>
      <c r="D91" s="30" t="s">
        <v>144</v>
      </c>
      <c r="E91" s="32">
        <v>-18.02</v>
      </c>
      <c r="F91" s="23"/>
    </row>
    <row r="92" spans="1:6" x14ac:dyDescent="0.3">
      <c r="A92" s="30" t="s">
        <v>142</v>
      </c>
      <c r="B92" s="31">
        <v>43553</v>
      </c>
      <c r="C92" s="30" t="s">
        <v>145</v>
      </c>
      <c r="D92" s="30" t="s">
        <v>146</v>
      </c>
      <c r="E92" s="32">
        <v>-4155.6000000000004</v>
      </c>
      <c r="F92" s="23"/>
    </row>
    <row r="93" spans="1:6" x14ac:dyDescent="0.3">
      <c r="A93" s="30" t="s">
        <v>147</v>
      </c>
      <c r="B93" s="31">
        <v>43601</v>
      </c>
      <c r="C93" s="30" t="s">
        <v>148</v>
      </c>
      <c r="D93" s="30" t="s">
        <v>149</v>
      </c>
      <c r="E93" s="32">
        <v>-1167.83</v>
      </c>
      <c r="F93" s="23"/>
    </row>
    <row r="94" spans="1:6" x14ac:dyDescent="0.3">
      <c r="A94" s="30" t="s">
        <v>150</v>
      </c>
      <c r="B94" s="31">
        <v>43707</v>
      </c>
      <c r="C94" s="30" t="s">
        <v>151</v>
      </c>
      <c r="D94" s="30" t="s">
        <v>152</v>
      </c>
      <c r="E94" s="32">
        <v>-4529.8999999999996</v>
      </c>
      <c r="F94" s="23"/>
    </row>
    <row r="95" spans="1:6" x14ac:dyDescent="0.3">
      <c r="A95" s="30" t="s">
        <v>128</v>
      </c>
      <c r="B95" s="31">
        <v>43774</v>
      </c>
      <c r="C95" s="30" t="s">
        <v>153</v>
      </c>
      <c r="D95" s="30" t="s">
        <v>154</v>
      </c>
      <c r="E95" s="32">
        <v>-43206.38</v>
      </c>
      <c r="F95" s="23"/>
    </row>
    <row r="96" spans="1:6" x14ac:dyDescent="0.3">
      <c r="A96" s="30" t="s">
        <v>150</v>
      </c>
      <c r="B96" s="31">
        <v>43796</v>
      </c>
      <c r="C96" s="30" t="s">
        <v>155</v>
      </c>
      <c r="D96" s="30" t="s">
        <v>156</v>
      </c>
      <c r="E96" s="32">
        <v>-605.62</v>
      </c>
      <c r="F96" s="23"/>
    </row>
    <row r="97" spans="1:6" x14ac:dyDescent="0.3">
      <c r="A97" s="38" t="s">
        <v>157</v>
      </c>
      <c r="B97" s="31">
        <v>43803</v>
      </c>
      <c r="C97" s="30" t="s">
        <v>158</v>
      </c>
      <c r="D97" s="30" t="s">
        <v>159</v>
      </c>
      <c r="E97" s="32">
        <v>-1389</v>
      </c>
      <c r="F97" s="23"/>
    </row>
    <row r="98" spans="1:6" x14ac:dyDescent="0.3">
      <c r="A98" s="30" t="s">
        <v>157</v>
      </c>
      <c r="B98" s="31">
        <v>43833</v>
      </c>
      <c r="C98" s="30" t="s">
        <v>160</v>
      </c>
      <c r="D98" s="30" t="s">
        <v>161</v>
      </c>
      <c r="E98" s="32">
        <v>-10500</v>
      </c>
      <c r="F98" s="23"/>
    </row>
    <row r="99" spans="1:6" x14ac:dyDescent="0.3">
      <c r="A99" s="30" t="s">
        <v>150</v>
      </c>
      <c r="B99" s="31">
        <v>43839</v>
      </c>
      <c r="C99" s="30" t="s">
        <v>162</v>
      </c>
      <c r="D99" s="30" t="s">
        <v>163</v>
      </c>
      <c r="E99" s="32">
        <v>-19561.46</v>
      </c>
      <c r="F99" s="23"/>
    </row>
    <row r="100" spans="1:6" x14ac:dyDescent="0.3">
      <c r="A100" s="30" t="s">
        <v>157</v>
      </c>
      <c r="B100" s="31">
        <v>43936</v>
      </c>
      <c r="C100" s="30" t="s">
        <v>164</v>
      </c>
      <c r="D100" s="30" t="s">
        <v>165</v>
      </c>
      <c r="E100" s="32">
        <v>-9809</v>
      </c>
      <c r="F100" s="23"/>
    </row>
    <row r="101" spans="1:6" x14ac:dyDescent="0.3">
      <c r="A101" s="30" t="s">
        <v>157</v>
      </c>
      <c r="B101" s="31">
        <v>43966</v>
      </c>
      <c r="C101" s="30" t="s">
        <v>166</v>
      </c>
      <c r="D101" s="30" t="s">
        <v>167</v>
      </c>
      <c r="E101" s="32">
        <v>-64269</v>
      </c>
      <c r="F101" s="23"/>
    </row>
    <row r="102" spans="1:6" x14ac:dyDescent="0.3">
      <c r="A102" s="30" t="s">
        <v>150</v>
      </c>
      <c r="B102" s="31">
        <v>43985</v>
      </c>
      <c r="C102" s="30" t="s">
        <v>168</v>
      </c>
      <c r="D102" s="30" t="s">
        <v>169</v>
      </c>
      <c r="E102" s="32">
        <v>-6727.09</v>
      </c>
      <c r="F102" s="23"/>
    </row>
    <row r="103" spans="1:6" x14ac:dyDescent="0.3">
      <c r="A103" s="30" t="s">
        <v>150</v>
      </c>
      <c r="B103" s="31">
        <v>43987</v>
      </c>
      <c r="C103" s="30" t="s">
        <v>170</v>
      </c>
      <c r="D103" s="30" t="s">
        <v>171</v>
      </c>
      <c r="E103" s="32">
        <v>-5000</v>
      </c>
      <c r="F103" s="23"/>
    </row>
    <row r="104" spans="1:6" x14ac:dyDescent="0.3">
      <c r="A104" s="30" t="s">
        <v>172</v>
      </c>
      <c r="B104" s="31">
        <v>43999</v>
      </c>
      <c r="C104" s="30" t="s">
        <v>173</v>
      </c>
      <c r="D104" s="30" t="s">
        <v>174</v>
      </c>
      <c r="E104" s="32">
        <v>-4747</v>
      </c>
      <c r="F104" s="23"/>
    </row>
    <row r="105" spans="1:6" x14ac:dyDescent="0.3">
      <c r="A105" s="30" t="s">
        <v>150</v>
      </c>
      <c r="B105" s="31">
        <v>44140</v>
      </c>
      <c r="C105" s="30" t="s">
        <v>175</v>
      </c>
      <c r="D105" s="30" t="s">
        <v>176</v>
      </c>
      <c r="E105" s="32">
        <v>-168.89</v>
      </c>
      <c r="F105" s="23"/>
    </row>
    <row r="106" spans="1:6" x14ac:dyDescent="0.3">
      <c r="A106" s="30" t="s">
        <v>150</v>
      </c>
      <c r="B106" s="31">
        <v>44201</v>
      </c>
      <c r="C106" s="30" t="s">
        <v>177</v>
      </c>
      <c r="D106" s="30"/>
      <c r="E106" s="32">
        <v>-25180.84</v>
      </c>
      <c r="F106" s="23"/>
    </row>
    <row r="107" spans="1:6" x14ac:dyDescent="0.3">
      <c r="A107" s="30" t="s">
        <v>150</v>
      </c>
      <c r="B107" s="31">
        <v>44239</v>
      </c>
      <c r="C107" s="30" t="s">
        <v>178</v>
      </c>
      <c r="D107" s="30"/>
      <c r="E107" s="32">
        <v>-3846</v>
      </c>
      <c r="F107" s="23"/>
    </row>
    <row r="108" spans="1:6" x14ac:dyDescent="0.3">
      <c r="A108" s="30" t="s">
        <v>179</v>
      </c>
      <c r="B108" s="31">
        <v>44321</v>
      </c>
      <c r="C108" s="30" t="s">
        <v>180</v>
      </c>
      <c r="D108" s="30" t="s">
        <v>181</v>
      </c>
      <c r="E108" s="32">
        <v>-4107.75</v>
      </c>
      <c r="F108" s="23"/>
    </row>
    <row r="109" spans="1:6" x14ac:dyDescent="0.3">
      <c r="A109" s="30" t="s">
        <v>150</v>
      </c>
      <c r="B109" s="31">
        <v>44348</v>
      </c>
      <c r="C109" s="30" t="s">
        <v>182</v>
      </c>
      <c r="D109" s="30"/>
      <c r="E109" s="32">
        <v>-4071.17</v>
      </c>
      <c r="F109" s="23"/>
    </row>
    <row r="110" spans="1:6" x14ac:dyDescent="0.3">
      <c r="A110" s="30" t="s">
        <v>150</v>
      </c>
      <c r="B110" s="31">
        <v>44357</v>
      </c>
      <c r="C110" s="30" t="s">
        <v>183</v>
      </c>
      <c r="D110" s="30"/>
      <c r="E110" s="32">
        <v>-3500</v>
      </c>
      <c r="F110" s="23"/>
    </row>
    <row r="111" spans="1:6" x14ac:dyDescent="0.3">
      <c r="A111" s="30" t="s">
        <v>150</v>
      </c>
      <c r="B111" s="31">
        <v>44364</v>
      </c>
      <c r="C111" s="30" t="s">
        <v>184</v>
      </c>
      <c r="D111" s="30"/>
      <c r="E111" s="32">
        <v>-15775</v>
      </c>
      <c r="F111" s="23"/>
    </row>
    <row r="112" spans="1:6" x14ac:dyDescent="0.3">
      <c r="A112" s="13" t="s">
        <v>150</v>
      </c>
      <c r="B112" s="39">
        <v>44364</v>
      </c>
      <c r="C112" s="13" t="s">
        <v>185</v>
      </c>
      <c r="D112" s="13" t="s">
        <v>186</v>
      </c>
      <c r="E112" s="14">
        <v>-15000</v>
      </c>
      <c r="F112" s="23"/>
    </row>
    <row r="113" spans="1:6" x14ac:dyDescent="0.3">
      <c r="A113" s="30" t="s">
        <v>147</v>
      </c>
      <c r="B113" s="31">
        <v>44369</v>
      </c>
      <c r="C113" s="30" t="s">
        <v>187</v>
      </c>
      <c r="D113" s="30" t="s">
        <v>188</v>
      </c>
      <c r="E113" s="32">
        <v>-600</v>
      </c>
      <c r="F113" s="23"/>
    </row>
    <row r="114" spans="1:6" x14ac:dyDescent="0.3">
      <c r="A114" s="30" t="s">
        <v>150</v>
      </c>
      <c r="B114" s="31">
        <v>44390</v>
      </c>
      <c r="C114" s="30" t="s">
        <v>189</v>
      </c>
      <c r="D114" s="30" t="s">
        <v>190</v>
      </c>
      <c r="E114" s="32">
        <v>-8967.7800000000007</v>
      </c>
      <c r="F114" s="23"/>
    </row>
    <row r="115" spans="1:6" x14ac:dyDescent="0.3">
      <c r="A115" s="30" t="s">
        <v>147</v>
      </c>
      <c r="B115" s="31">
        <v>44404</v>
      </c>
      <c r="C115" s="30" t="s">
        <v>191</v>
      </c>
      <c r="D115" s="30" t="s">
        <v>192</v>
      </c>
      <c r="E115" s="32">
        <v>-3767.1</v>
      </c>
      <c r="F115" s="23"/>
    </row>
    <row r="116" spans="1:6" x14ac:dyDescent="0.3">
      <c r="A116" s="30" t="s">
        <v>193</v>
      </c>
      <c r="B116" s="31">
        <v>44404</v>
      </c>
      <c r="C116" s="30" t="s">
        <v>194</v>
      </c>
      <c r="D116" s="30" t="s">
        <v>195</v>
      </c>
      <c r="E116" s="32">
        <v>-600</v>
      </c>
      <c r="F116" s="23"/>
    </row>
    <row r="117" spans="1:6" x14ac:dyDescent="0.3">
      <c r="A117" s="36" t="s">
        <v>142</v>
      </c>
      <c r="B117" s="40">
        <v>44466</v>
      </c>
      <c r="C117" s="41" t="s">
        <v>196</v>
      </c>
      <c r="D117" s="36" t="s">
        <v>197</v>
      </c>
      <c r="E117" s="37">
        <v>-5880.19</v>
      </c>
      <c r="F117" s="23"/>
    </row>
    <row r="118" spans="1:6" x14ac:dyDescent="0.3">
      <c r="A118" s="30"/>
      <c r="B118" s="31">
        <v>44469</v>
      </c>
      <c r="C118" s="30"/>
      <c r="D118" s="30" t="s">
        <v>198</v>
      </c>
      <c r="E118" s="32">
        <v>-236032.11</v>
      </c>
      <c r="F118" s="23"/>
    </row>
    <row r="119" spans="1:6" x14ac:dyDescent="0.3">
      <c r="A119" s="42"/>
      <c r="B119" s="40">
        <v>44469</v>
      </c>
      <c r="C119" s="42"/>
      <c r="D119" s="42" t="s">
        <v>199</v>
      </c>
      <c r="E119" s="37">
        <v>-1043</v>
      </c>
      <c r="F119" s="23"/>
    </row>
    <row r="120" spans="1:6" x14ac:dyDescent="0.3">
      <c r="A120" s="30" t="s">
        <v>8</v>
      </c>
      <c r="B120" s="31">
        <v>44539</v>
      </c>
      <c r="C120" s="30" t="s">
        <v>200</v>
      </c>
      <c r="D120" s="30"/>
      <c r="E120" s="32">
        <v>-318.64</v>
      </c>
      <c r="F120" s="23"/>
    </row>
    <row r="121" spans="1:6" x14ac:dyDescent="0.3">
      <c r="A121" s="30" t="s">
        <v>8</v>
      </c>
      <c r="B121" s="31">
        <v>44539</v>
      </c>
      <c r="C121" s="30" t="s">
        <v>200</v>
      </c>
      <c r="D121" s="30"/>
      <c r="E121" s="32">
        <v>-137.04</v>
      </c>
      <c r="F121" s="23"/>
    </row>
    <row r="122" spans="1:6" x14ac:dyDescent="0.3">
      <c r="A122" s="30" t="s">
        <v>8</v>
      </c>
      <c r="B122" s="31">
        <v>44588</v>
      </c>
      <c r="C122" s="30" t="s">
        <v>201</v>
      </c>
      <c r="D122" s="30" t="s">
        <v>202</v>
      </c>
      <c r="E122" s="32">
        <v>-1000</v>
      </c>
      <c r="F122" s="23"/>
    </row>
    <row r="123" spans="1:6" x14ac:dyDescent="0.3">
      <c r="A123" s="36" t="s">
        <v>8</v>
      </c>
      <c r="B123" s="40">
        <v>44603</v>
      </c>
      <c r="C123" s="41" t="s">
        <v>203</v>
      </c>
      <c r="D123" s="36" t="s">
        <v>204</v>
      </c>
      <c r="E123" s="37">
        <v>-2.0000000000038654E-2</v>
      </c>
      <c r="F123" s="23"/>
    </row>
    <row r="124" spans="1:6" x14ac:dyDescent="0.3">
      <c r="A124" s="30" t="s">
        <v>205</v>
      </c>
      <c r="B124" s="31">
        <v>44643</v>
      </c>
      <c r="C124" s="30" t="s">
        <v>206</v>
      </c>
      <c r="D124" s="30"/>
      <c r="E124" s="32">
        <v>-237</v>
      </c>
      <c r="F124" s="23"/>
    </row>
    <row r="125" spans="1:6" x14ac:dyDescent="0.3">
      <c r="A125" s="30" t="s">
        <v>150</v>
      </c>
      <c r="B125" s="31">
        <v>44649</v>
      </c>
      <c r="C125" s="30" t="s">
        <v>207</v>
      </c>
      <c r="D125" s="30"/>
      <c r="E125" s="32">
        <v>-360</v>
      </c>
      <c r="F125" s="23"/>
    </row>
    <row r="126" spans="1:6" x14ac:dyDescent="0.3">
      <c r="A126" s="30" t="s">
        <v>147</v>
      </c>
      <c r="B126" s="31">
        <v>44678</v>
      </c>
      <c r="C126" s="30" t="s">
        <v>208</v>
      </c>
      <c r="D126" s="30" t="s">
        <v>209</v>
      </c>
      <c r="E126" s="32">
        <v>-6885</v>
      </c>
      <c r="F126" s="23"/>
    </row>
    <row r="127" spans="1:6" x14ac:dyDescent="0.3">
      <c r="A127" s="30" t="s">
        <v>147</v>
      </c>
      <c r="B127" s="31">
        <v>44678</v>
      </c>
      <c r="C127" s="30" t="s">
        <v>210</v>
      </c>
      <c r="D127" s="30" t="s">
        <v>209</v>
      </c>
      <c r="E127" s="32">
        <v>-364.60000000000036</v>
      </c>
      <c r="F127" s="23"/>
    </row>
    <row r="128" spans="1:6" x14ac:dyDescent="0.3">
      <c r="A128" s="30" t="s">
        <v>150</v>
      </c>
      <c r="B128" s="31">
        <v>44699</v>
      </c>
      <c r="C128" s="30" t="s">
        <v>211</v>
      </c>
      <c r="D128" s="30" t="s">
        <v>212</v>
      </c>
      <c r="E128" s="32">
        <v>-8834.89</v>
      </c>
      <c r="F128" s="23"/>
    </row>
    <row r="129" spans="1:6" x14ac:dyDescent="0.3">
      <c r="A129" s="30" t="s">
        <v>150</v>
      </c>
      <c r="B129" s="31">
        <v>44705</v>
      </c>
      <c r="C129" s="30" t="s">
        <v>213</v>
      </c>
      <c r="D129" s="30" t="s">
        <v>214</v>
      </c>
      <c r="E129" s="32">
        <v>-142400</v>
      </c>
      <c r="F129" s="23"/>
    </row>
    <row r="130" spans="1:6" x14ac:dyDescent="0.3">
      <c r="A130" s="30" t="s">
        <v>142</v>
      </c>
      <c r="B130" s="31">
        <v>44727</v>
      </c>
      <c r="C130" s="30" t="s">
        <v>215</v>
      </c>
      <c r="D130" s="30" t="s">
        <v>216</v>
      </c>
      <c r="E130" s="32">
        <v>-748</v>
      </c>
      <c r="F130" s="23"/>
    </row>
    <row r="131" spans="1:6" x14ac:dyDescent="0.3">
      <c r="A131" s="30" t="s">
        <v>142</v>
      </c>
      <c r="B131" s="31">
        <v>44734</v>
      </c>
      <c r="C131" s="30" t="s">
        <v>217</v>
      </c>
      <c r="D131" s="30" t="s">
        <v>218</v>
      </c>
      <c r="E131" s="32">
        <v>-25000</v>
      </c>
      <c r="F131" s="23"/>
    </row>
    <row r="132" spans="1:6" x14ac:dyDescent="0.3">
      <c r="A132" s="30" t="s">
        <v>219</v>
      </c>
      <c r="B132" s="31">
        <v>44734</v>
      </c>
      <c r="C132" s="30" t="s">
        <v>220</v>
      </c>
      <c r="D132" s="30"/>
      <c r="E132" s="32">
        <v>-4003</v>
      </c>
      <c r="F132" s="23"/>
    </row>
    <row r="133" spans="1:6" x14ac:dyDescent="0.3">
      <c r="A133" s="13" t="s">
        <v>193</v>
      </c>
      <c r="B133" s="43">
        <v>44778</v>
      </c>
      <c r="C133" s="43" t="s">
        <v>221</v>
      </c>
      <c r="D133" s="43"/>
      <c r="E133" s="14">
        <v>-6063</v>
      </c>
      <c r="F133" s="23"/>
    </row>
    <row r="134" spans="1:6" x14ac:dyDescent="0.3">
      <c r="A134" s="43" t="s">
        <v>8</v>
      </c>
      <c r="B134" s="43">
        <v>44781</v>
      </c>
      <c r="C134" s="43" t="s">
        <v>222</v>
      </c>
      <c r="D134" s="43" t="s">
        <v>223</v>
      </c>
      <c r="E134" s="14">
        <v>-50</v>
      </c>
      <c r="F134" s="23"/>
    </row>
    <row r="135" spans="1:6" x14ac:dyDescent="0.3">
      <c r="A135" s="30" t="s">
        <v>150</v>
      </c>
      <c r="B135" s="31">
        <v>44813</v>
      </c>
      <c r="C135" s="30" t="s">
        <v>224</v>
      </c>
      <c r="D135" s="30" t="s">
        <v>225</v>
      </c>
      <c r="E135" s="32">
        <v>-5116.32</v>
      </c>
      <c r="F135" s="23"/>
    </row>
    <row r="136" spans="1:6" x14ac:dyDescent="0.3">
      <c r="A136" s="30" t="s">
        <v>226</v>
      </c>
      <c r="B136" s="31">
        <v>44869</v>
      </c>
      <c r="C136" s="30" t="s">
        <v>227</v>
      </c>
      <c r="D136" s="30" t="s">
        <v>228</v>
      </c>
      <c r="E136" s="32">
        <v>-1.0000000009313226E-2</v>
      </c>
      <c r="F136" s="23"/>
    </row>
    <row r="137" spans="1:6" x14ac:dyDescent="0.3">
      <c r="A137" s="30" t="s">
        <v>147</v>
      </c>
      <c r="B137" s="31">
        <v>44945</v>
      </c>
      <c r="C137" s="30" t="s">
        <v>229</v>
      </c>
      <c r="D137" s="30" t="s">
        <v>230</v>
      </c>
      <c r="E137" s="32">
        <v>-4.0000000000873115E-2</v>
      </c>
      <c r="F137" s="23"/>
    </row>
    <row r="138" spans="1:6" x14ac:dyDescent="0.3">
      <c r="A138" s="30" t="s">
        <v>8</v>
      </c>
      <c r="B138" s="31">
        <v>44964</v>
      </c>
      <c r="C138" s="30" t="s">
        <v>231</v>
      </c>
      <c r="D138" s="30" t="s">
        <v>232</v>
      </c>
      <c r="E138" s="32">
        <v>-0.32999999999992724</v>
      </c>
      <c r="F138" s="23"/>
    </row>
    <row r="139" spans="1:6" x14ac:dyDescent="0.3">
      <c r="A139" s="13" t="s">
        <v>8</v>
      </c>
      <c r="B139" s="43">
        <v>44980</v>
      </c>
      <c r="C139" s="13"/>
      <c r="D139" s="13" t="s">
        <v>233</v>
      </c>
      <c r="E139" s="14">
        <v>-350.75</v>
      </c>
      <c r="F139" s="23"/>
    </row>
    <row r="140" spans="1:6" x14ac:dyDescent="0.3">
      <c r="A140" s="38" t="s">
        <v>150</v>
      </c>
      <c r="B140" s="39">
        <v>45037</v>
      </c>
      <c r="C140" s="13" t="s">
        <v>234</v>
      </c>
      <c r="D140" s="13" t="s">
        <v>235</v>
      </c>
      <c r="E140" s="14">
        <v>-12014.56</v>
      </c>
      <c r="F140" s="23"/>
    </row>
    <row r="141" spans="1:6" x14ac:dyDescent="0.3">
      <c r="A141" s="43" t="s">
        <v>236</v>
      </c>
      <c r="B141" s="43">
        <v>45054</v>
      </c>
      <c r="C141" s="43" t="s">
        <v>237</v>
      </c>
      <c r="D141" s="43"/>
      <c r="E141" s="14">
        <v>-560</v>
      </c>
      <c r="F141" s="23"/>
    </row>
    <row r="142" spans="1:6" x14ac:dyDescent="0.3">
      <c r="A142" s="30" t="s">
        <v>236</v>
      </c>
      <c r="B142" s="31">
        <v>45054</v>
      </c>
      <c r="C142" s="30" t="s">
        <v>238</v>
      </c>
      <c r="D142" s="30"/>
      <c r="E142" s="32">
        <v>-425</v>
      </c>
      <c r="F142" s="23"/>
    </row>
    <row r="143" spans="1:6" x14ac:dyDescent="0.3">
      <c r="A143" s="42" t="s">
        <v>8</v>
      </c>
      <c r="B143" s="40">
        <v>45082</v>
      </c>
      <c r="C143" s="42" t="s">
        <v>239</v>
      </c>
      <c r="D143" s="42"/>
      <c r="E143" s="37">
        <v>-1736.62</v>
      </c>
      <c r="F143" s="23"/>
    </row>
    <row r="144" spans="1:6" x14ac:dyDescent="0.3">
      <c r="A144" s="30" t="s">
        <v>8</v>
      </c>
      <c r="B144" s="31">
        <v>45082</v>
      </c>
      <c r="C144" s="30" t="s">
        <v>240</v>
      </c>
      <c r="D144" s="30" t="s">
        <v>241</v>
      </c>
      <c r="E144" s="32">
        <v>-270</v>
      </c>
      <c r="F144" s="23"/>
    </row>
    <row r="145" spans="1:6" x14ac:dyDescent="0.3">
      <c r="A145" s="30" t="s">
        <v>193</v>
      </c>
      <c r="B145" s="31">
        <v>45086</v>
      </c>
      <c r="C145" s="30" t="s">
        <v>242</v>
      </c>
      <c r="D145" s="30"/>
      <c r="E145" s="32">
        <v>-2000</v>
      </c>
      <c r="F145" s="23"/>
    </row>
    <row r="146" spans="1:6" x14ac:dyDescent="0.3">
      <c r="A146" s="30"/>
      <c r="B146" s="31">
        <v>45107</v>
      </c>
      <c r="C146" s="30" t="s">
        <v>243</v>
      </c>
      <c r="D146" s="30"/>
      <c r="E146" s="32">
        <v>-44.52</v>
      </c>
      <c r="F146" s="23"/>
    </row>
    <row r="147" spans="1:6" x14ac:dyDescent="0.3">
      <c r="A147" s="30"/>
      <c r="B147" s="31">
        <v>45139</v>
      </c>
      <c r="C147" s="30" t="s">
        <v>244</v>
      </c>
      <c r="D147" s="30" t="s">
        <v>245</v>
      </c>
      <c r="E147" s="32">
        <v>-674.25</v>
      </c>
      <c r="F147" s="23"/>
    </row>
    <row r="148" spans="1:6" x14ac:dyDescent="0.3">
      <c r="A148" s="30" t="s">
        <v>150</v>
      </c>
      <c r="B148" s="31">
        <v>45142</v>
      </c>
      <c r="C148" s="30" t="s">
        <v>246</v>
      </c>
      <c r="D148" s="30" t="s">
        <v>247</v>
      </c>
      <c r="E148" s="32">
        <v>-108</v>
      </c>
      <c r="F148" s="23"/>
    </row>
    <row r="149" spans="1:6" x14ac:dyDescent="0.3">
      <c r="A149" s="30" t="s">
        <v>236</v>
      </c>
      <c r="B149" s="31">
        <v>45154</v>
      </c>
      <c r="C149" s="30" t="s">
        <v>248</v>
      </c>
      <c r="D149" s="30"/>
      <c r="E149" s="32">
        <v>-650</v>
      </c>
      <c r="F149" s="23"/>
    </row>
    <row r="150" spans="1:6" x14ac:dyDescent="0.3">
      <c r="A150" s="30" t="s">
        <v>150</v>
      </c>
      <c r="B150" s="31">
        <v>45168</v>
      </c>
      <c r="C150" s="30" t="s">
        <v>249</v>
      </c>
      <c r="D150" s="30" t="s">
        <v>250</v>
      </c>
      <c r="E150" s="32">
        <v>-27167.299999999996</v>
      </c>
      <c r="F150" s="23"/>
    </row>
    <row r="151" spans="1:6" x14ac:dyDescent="0.3">
      <c r="A151" s="13"/>
      <c r="B151" s="39">
        <v>45195</v>
      </c>
      <c r="C151" s="13"/>
      <c r="D151" s="13" t="s">
        <v>251</v>
      </c>
      <c r="E151" s="14">
        <v>-9656.25</v>
      </c>
      <c r="F151" s="23"/>
    </row>
    <row r="152" spans="1:6" x14ac:dyDescent="0.3">
      <c r="A152" s="30" t="s">
        <v>150</v>
      </c>
      <c r="B152" s="31">
        <v>45198</v>
      </c>
      <c r="C152" s="30" t="s">
        <v>252</v>
      </c>
      <c r="D152" s="30" t="s">
        <v>253</v>
      </c>
      <c r="E152" s="32">
        <v>-0.03</v>
      </c>
      <c r="F152" s="23"/>
    </row>
    <row r="153" spans="1:6" x14ac:dyDescent="0.3">
      <c r="A153" s="30" t="s">
        <v>147</v>
      </c>
      <c r="B153" s="31">
        <v>45210</v>
      </c>
      <c r="C153" s="30" t="s">
        <v>254</v>
      </c>
      <c r="D153" s="30" t="s">
        <v>255</v>
      </c>
      <c r="E153" s="32">
        <v>-74393.070000000007</v>
      </c>
      <c r="F153" s="23"/>
    </row>
    <row r="154" spans="1:6" x14ac:dyDescent="0.3">
      <c r="A154" s="30" t="s">
        <v>8</v>
      </c>
      <c r="B154" s="31">
        <v>45215</v>
      </c>
      <c r="C154" s="30" t="s">
        <v>256</v>
      </c>
      <c r="D154" s="30" t="s">
        <v>257</v>
      </c>
      <c r="E154" s="32">
        <v>-27</v>
      </c>
      <c r="F154" s="23"/>
    </row>
    <row r="155" spans="1:6" x14ac:dyDescent="0.3">
      <c r="A155" s="30"/>
      <c r="B155" s="31">
        <v>45243</v>
      </c>
      <c r="C155" s="30" t="s">
        <v>258</v>
      </c>
      <c r="D155" s="30" t="s">
        <v>259</v>
      </c>
      <c r="E155" s="32">
        <v>-279123.02</v>
      </c>
      <c r="F155" s="23"/>
    </row>
    <row r="156" spans="1:6" x14ac:dyDescent="0.3">
      <c r="A156" s="30"/>
      <c r="B156" s="31">
        <v>45243</v>
      </c>
      <c r="C156" s="30" t="s">
        <v>260</v>
      </c>
      <c r="D156" s="30" t="s">
        <v>259</v>
      </c>
      <c r="E156" s="32">
        <v>-115986.7</v>
      </c>
      <c r="F156" s="23"/>
    </row>
    <row r="157" spans="1:6" x14ac:dyDescent="0.3">
      <c r="A157" s="30"/>
      <c r="B157" s="31">
        <v>45243</v>
      </c>
      <c r="C157" s="30" t="s">
        <v>261</v>
      </c>
      <c r="D157" s="30" t="s">
        <v>259</v>
      </c>
      <c r="E157" s="32">
        <v>-29398.36</v>
      </c>
      <c r="F157" s="23"/>
    </row>
    <row r="158" spans="1:6" x14ac:dyDescent="0.3">
      <c r="A158" s="38"/>
      <c r="B158" s="39">
        <v>45243</v>
      </c>
      <c r="C158" s="13" t="s">
        <v>262</v>
      </c>
      <c r="D158" s="13" t="s">
        <v>259</v>
      </c>
      <c r="E158" s="14">
        <v>-9048.85</v>
      </c>
      <c r="F158" s="23"/>
    </row>
    <row r="159" spans="1:6" x14ac:dyDescent="0.3">
      <c r="A159" s="30"/>
      <c r="B159" s="31">
        <v>45243</v>
      </c>
      <c r="C159" s="30" t="s">
        <v>263</v>
      </c>
      <c r="D159" s="30" t="s">
        <v>259</v>
      </c>
      <c r="E159" s="32">
        <v>-5148.6499999999996</v>
      </c>
      <c r="F159" s="23"/>
    </row>
    <row r="160" spans="1:6" x14ac:dyDescent="0.3">
      <c r="A160" s="30"/>
      <c r="B160" s="31">
        <v>45243</v>
      </c>
      <c r="C160" s="30" t="s">
        <v>264</v>
      </c>
      <c r="D160" s="30" t="s">
        <v>259</v>
      </c>
      <c r="E160" s="32">
        <v>-3146.65</v>
      </c>
      <c r="F160" s="23"/>
    </row>
    <row r="161" spans="1:6" x14ac:dyDescent="0.3">
      <c r="A161" s="30"/>
      <c r="B161" s="31">
        <v>45243</v>
      </c>
      <c r="C161" s="30" t="s">
        <v>265</v>
      </c>
      <c r="D161" s="30" t="s">
        <v>259</v>
      </c>
      <c r="E161" s="32">
        <v>-1794.18</v>
      </c>
      <c r="F161" s="23"/>
    </row>
    <row r="162" spans="1:6" x14ac:dyDescent="0.3">
      <c r="A162" s="30"/>
      <c r="B162" s="31">
        <v>45244</v>
      </c>
      <c r="C162" s="30" t="s">
        <v>266</v>
      </c>
      <c r="D162" s="30" t="s">
        <v>259</v>
      </c>
      <c r="E162" s="32">
        <v>-14160.53</v>
      </c>
      <c r="F162" s="23"/>
    </row>
    <row r="163" spans="1:6" x14ac:dyDescent="0.3">
      <c r="A163" s="30" t="s">
        <v>226</v>
      </c>
      <c r="B163" s="31">
        <v>45258</v>
      </c>
      <c r="C163" s="30" t="s">
        <v>267</v>
      </c>
      <c r="D163" s="30" t="s">
        <v>268</v>
      </c>
      <c r="E163" s="32">
        <v>-124438.48</v>
      </c>
      <c r="F163" s="23"/>
    </row>
    <row r="164" spans="1:6" x14ac:dyDescent="0.3">
      <c r="A164" s="30" t="s">
        <v>150</v>
      </c>
      <c r="B164" s="31">
        <v>45271</v>
      </c>
      <c r="C164" s="30" t="s">
        <v>269</v>
      </c>
      <c r="D164" s="30" t="s">
        <v>270</v>
      </c>
      <c r="E164" s="32">
        <v>-51250</v>
      </c>
      <c r="F164" s="23"/>
    </row>
    <row r="165" spans="1:6" x14ac:dyDescent="0.3">
      <c r="A165" s="30" t="s">
        <v>13</v>
      </c>
      <c r="B165" s="31">
        <v>45273</v>
      </c>
      <c r="C165" s="30" t="s">
        <v>271</v>
      </c>
      <c r="D165" s="30" t="s">
        <v>272</v>
      </c>
      <c r="E165" s="32">
        <v>-29561</v>
      </c>
      <c r="F165" s="23"/>
    </row>
    <row r="166" spans="1:6" x14ac:dyDescent="0.3">
      <c r="A166" s="30" t="s">
        <v>150</v>
      </c>
      <c r="B166" s="31">
        <v>45303</v>
      </c>
      <c r="C166" s="30" t="s">
        <v>273</v>
      </c>
      <c r="D166" s="30" t="s">
        <v>274</v>
      </c>
      <c r="E166" s="32">
        <v>-4157.5</v>
      </c>
      <c r="F166" s="23"/>
    </row>
    <row r="167" spans="1:6" x14ac:dyDescent="0.3">
      <c r="A167" s="13" t="s">
        <v>147</v>
      </c>
      <c r="B167" s="39">
        <v>45309</v>
      </c>
      <c r="C167" s="13" t="s">
        <v>275</v>
      </c>
      <c r="D167" s="13" t="s">
        <v>276</v>
      </c>
      <c r="E167" s="14">
        <v>-33.799999999999997</v>
      </c>
      <c r="F167" s="23"/>
    </row>
    <row r="168" spans="1:6" x14ac:dyDescent="0.3">
      <c r="A168" s="13" t="s">
        <v>150</v>
      </c>
      <c r="B168" s="43">
        <v>45316</v>
      </c>
      <c r="C168" s="13" t="s">
        <v>277</v>
      </c>
      <c r="D168" s="13" t="s">
        <v>278</v>
      </c>
      <c r="E168" s="14">
        <v>-2500</v>
      </c>
      <c r="F168" s="23"/>
    </row>
    <row r="169" spans="1:6" x14ac:dyDescent="0.3">
      <c r="A169" s="38" t="s">
        <v>131</v>
      </c>
      <c r="B169" s="31">
        <v>45321</v>
      </c>
      <c r="C169" s="30" t="s">
        <v>279</v>
      </c>
      <c r="D169" s="30" t="s">
        <v>280</v>
      </c>
      <c r="E169" s="32">
        <v>-495</v>
      </c>
      <c r="F169" s="23"/>
    </row>
    <row r="170" spans="1:6" x14ac:dyDescent="0.3">
      <c r="A170" s="30" t="s">
        <v>226</v>
      </c>
      <c r="B170" s="31">
        <v>45323</v>
      </c>
      <c r="C170" s="30" t="s">
        <v>281</v>
      </c>
      <c r="D170" s="30" t="s">
        <v>282</v>
      </c>
      <c r="E170" s="32">
        <v>-48</v>
      </c>
      <c r="F170" s="23"/>
    </row>
    <row r="171" spans="1:6" x14ac:dyDescent="0.3">
      <c r="A171" s="30" t="s">
        <v>150</v>
      </c>
      <c r="B171" s="31">
        <v>45328</v>
      </c>
      <c r="C171" s="30" t="s">
        <v>283</v>
      </c>
      <c r="D171" s="30" t="s">
        <v>247</v>
      </c>
      <c r="E171" s="32">
        <v>-9528</v>
      </c>
      <c r="F171" s="23"/>
    </row>
    <row r="172" spans="1:6" x14ac:dyDescent="0.3">
      <c r="A172" s="30" t="s">
        <v>147</v>
      </c>
      <c r="B172" s="31">
        <v>45328</v>
      </c>
      <c r="C172" s="30" t="s">
        <v>284</v>
      </c>
      <c r="D172" s="30" t="s">
        <v>285</v>
      </c>
      <c r="E172" s="32">
        <v>-1793.4</v>
      </c>
      <c r="F172" s="23"/>
    </row>
    <row r="173" spans="1:6" x14ac:dyDescent="0.3">
      <c r="A173" s="38" t="s">
        <v>131</v>
      </c>
      <c r="B173" s="31">
        <v>45366</v>
      </c>
      <c r="C173" s="30" t="s">
        <v>286</v>
      </c>
      <c r="D173" s="30" t="s">
        <v>280</v>
      </c>
      <c r="E173" s="32">
        <v>-495</v>
      </c>
      <c r="F173" s="23"/>
    </row>
    <row r="174" spans="1:6" x14ac:dyDescent="0.3">
      <c r="A174" s="30" t="s">
        <v>8</v>
      </c>
      <c r="B174" s="31">
        <v>45383</v>
      </c>
      <c r="C174" s="30" t="s">
        <v>287</v>
      </c>
      <c r="D174" s="30" t="s">
        <v>288</v>
      </c>
      <c r="E174" s="32">
        <v>-174.72</v>
      </c>
      <c r="F174" s="23"/>
    </row>
    <row r="175" spans="1:6" x14ac:dyDescent="0.3">
      <c r="A175" s="30" t="s">
        <v>150</v>
      </c>
      <c r="B175" s="31">
        <v>45425</v>
      </c>
      <c r="C175" s="30" t="s">
        <v>289</v>
      </c>
      <c r="D175" s="30" t="s">
        <v>290</v>
      </c>
      <c r="E175" s="32">
        <v>-60000</v>
      </c>
      <c r="F175" s="23"/>
    </row>
    <row r="176" spans="1:6" x14ac:dyDescent="0.3">
      <c r="A176" s="38" t="s">
        <v>291</v>
      </c>
      <c r="B176" s="39">
        <v>45435</v>
      </c>
      <c r="C176" s="13" t="s">
        <v>292</v>
      </c>
      <c r="D176" s="13" t="s">
        <v>293</v>
      </c>
      <c r="E176" s="14">
        <v>-2955</v>
      </c>
      <c r="F176" s="23"/>
    </row>
    <row r="177" spans="1:6" x14ac:dyDescent="0.3">
      <c r="A177" s="30" t="s">
        <v>150</v>
      </c>
      <c r="B177" s="31">
        <v>45457</v>
      </c>
      <c r="C177" s="30" t="s">
        <v>294</v>
      </c>
      <c r="D177" s="30" t="s">
        <v>295</v>
      </c>
      <c r="E177" s="32">
        <v>-2462</v>
      </c>
      <c r="F177" s="23"/>
    </row>
    <row r="178" spans="1:6" x14ac:dyDescent="0.3">
      <c r="A178" s="30" t="s">
        <v>147</v>
      </c>
      <c r="B178" s="31">
        <v>45469</v>
      </c>
      <c r="C178" s="30" t="s">
        <v>296</v>
      </c>
      <c r="D178" s="30" t="s">
        <v>297</v>
      </c>
      <c r="E178" s="32">
        <v>-2500</v>
      </c>
      <c r="F178" s="23"/>
    </row>
    <row r="179" spans="1:6" x14ac:dyDescent="0.3">
      <c r="A179" s="30" t="s">
        <v>8</v>
      </c>
      <c r="B179" s="31">
        <v>45473</v>
      </c>
      <c r="C179" s="30" t="s">
        <v>298</v>
      </c>
      <c r="D179" s="30" t="s">
        <v>299</v>
      </c>
      <c r="E179" s="32">
        <v>-12365</v>
      </c>
      <c r="F179" s="23"/>
    </row>
    <row r="180" spans="1:6" x14ac:dyDescent="0.3">
      <c r="A180" s="30" t="s">
        <v>8</v>
      </c>
      <c r="B180" s="31">
        <v>45473</v>
      </c>
      <c r="C180" s="30" t="s">
        <v>300</v>
      </c>
      <c r="D180" s="30" t="s">
        <v>299</v>
      </c>
      <c r="E180" s="32">
        <v>-6518</v>
      </c>
      <c r="F180" s="23"/>
    </row>
    <row r="181" spans="1:6" x14ac:dyDescent="0.3">
      <c r="A181" s="30" t="s">
        <v>8</v>
      </c>
      <c r="B181" s="31">
        <v>45473</v>
      </c>
      <c r="C181" s="30" t="s">
        <v>301</v>
      </c>
      <c r="D181" s="30" t="s">
        <v>299</v>
      </c>
      <c r="E181" s="32">
        <v>-2564</v>
      </c>
      <c r="F181" s="23"/>
    </row>
    <row r="182" spans="1:6" x14ac:dyDescent="0.3">
      <c r="A182" s="30" t="s">
        <v>150</v>
      </c>
      <c r="B182" s="31">
        <v>45490</v>
      </c>
      <c r="C182" s="30" t="s">
        <v>302</v>
      </c>
      <c r="D182" s="30" t="s">
        <v>303</v>
      </c>
      <c r="E182" s="32">
        <v>-170</v>
      </c>
      <c r="F182" s="23"/>
    </row>
    <row r="183" spans="1:6" x14ac:dyDescent="0.3">
      <c r="A183" s="30" t="s">
        <v>150</v>
      </c>
      <c r="B183" s="31">
        <v>45504</v>
      </c>
      <c r="C183" s="30" t="s">
        <v>304</v>
      </c>
      <c r="D183" s="30" t="s">
        <v>305</v>
      </c>
      <c r="E183" s="32">
        <v>-15388</v>
      </c>
      <c r="F183" s="23"/>
    </row>
    <row r="184" spans="1:6" x14ac:dyDescent="0.3">
      <c r="A184" s="30" t="s">
        <v>8</v>
      </c>
      <c r="B184" s="31">
        <v>45505</v>
      </c>
      <c r="C184" s="30" t="s">
        <v>306</v>
      </c>
      <c r="D184" s="30" t="s">
        <v>307</v>
      </c>
      <c r="E184" s="32">
        <v>-4500</v>
      </c>
      <c r="F184" s="23"/>
    </row>
    <row r="185" spans="1:6" x14ac:dyDescent="0.3">
      <c r="A185" s="43" t="s">
        <v>150</v>
      </c>
      <c r="B185" s="43">
        <v>45565</v>
      </c>
      <c r="C185" s="43" t="s">
        <v>308</v>
      </c>
      <c r="D185" s="43" t="s">
        <v>309</v>
      </c>
      <c r="E185" s="14">
        <v>-4410</v>
      </c>
      <c r="F185" s="23"/>
    </row>
    <row r="186" spans="1:6" x14ac:dyDescent="0.3">
      <c r="A186" s="43" t="s">
        <v>8</v>
      </c>
      <c r="B186" s="43">
        <v>45573</v>
      </c>
      <c r="C186" s="43" t="s">
        <v>310</v>
      </c>
      <c r="D186" s="43"/>
      <c r="E186" s="14">
        <v>-0.89</v>
      </c>
      <c r="F186" s="23"/>
    </row>
    <row r="187" spans="1:6" x14ac:dyDescent="0.3">
      <c r="A187" s="30" t="s">
        <v>150</v>
      </c>
      <c r="B187" s="31">
        <v>45575</v>
      </c>
      <c r="C187" s="30" t="s">
        <v>311</v>
      </c>
      <c r="D187" s="30" t="s">
        <v>312</v>
      </c>
      <c r="E187" s="32">
        <v>-250</v>
      </c>
      <c r="F187" s="23"/>
    </row>
    <row r="188" spans="1:6" x14ac:dyDescent="0.3">
      <c r="A188" s="30" t="s">
        <v>313</v>
      </c>
      <c r="B188" s="31">
        <v>45630</v>
      </c>
      <c r="C188" s="30" t="s">
        <v>314</v>
      </c>
      <c r="D188" s="30"/>
      <c r="E188" s="32">
        <v>-10261.06</v>
      </c>
      <c r="F188" s="23"/>
    </row>
    <row r="189" spans="1:6" x14ac:dyDescent="0.3">
      <c r="A189" s="30" t="s">
        <v>150</v>
      </c>
      <c r="B189" s="31">
        <v>45736</v>
      </c>
      <c r="C189" s="30" t="s">
        <v>315</v>
      </c>
      <c r="D189" s="30" t="s">
        <v>316</v>
      </c>
      <c r="E189" s="32">
        <v>-5000</v>
      </c>
      <c r="F189" s="23"/>
    </row>
    <row r="190" spans="1:6" x14ac:dyDescent="0.3">
      <c r="A190" s="30" t="s">
        <v>147</v>
      </c>
      <c r="B190" s="31">
        <v>45740</v>
      </c>
      <c r="C190" s="30" t="s">
        <v>317</v>
      </c>
      <c r="D190" s="30" t="s">
        <v>318</v>
      </c>
      <c r="E190" s="32">
        <v>-6114.88</v>
      </c>
      <c r="F190" s="23"/>
    </row>
    <row r="191" spans="1:6" x14ac:dyDescent="0.3">
      <c r="A191" s="13" t="s">
        <v>319</v>
      </c>
      <c r="B191" s="39">
        <v>45747</v>
      </c>
      <c r="C191" s="13" t="s">
        <v>320</v>
      </c>
      <c r="D191" s="13" t="s">
        <v>321</v>
      </c>
      <c r="E191" s="14">
        <v>-10574</v>
      </c>
      <c r="F191" s="23"/>
    </row>
    <row r="192" spans="1:6" x14ac:dyDescent="0.3">
      <c r="A192" s="30" t="s">
        <v>319</v>
      </c>
      <c r="B192" s="31">
        <v>45768</v>
      </c>
      <c r="C192" s="30" t="s">
        <v>322</v>
      </c>
      <c r="D192" s="30" t="s">
        <v>323</v>
      </c>
      <c r="E192" s="32">
        <v>-500</v>
      </c>
      <c r="F192" s="23"/>
    </row>
    <row r="193" spans="1:6" x14ac:dyDescent="0.3">
      <c r="A193" s="30" t="s">
        <v>291</v>
      </c>
      <c r="B193" s="31">
        <v>45778</v>
      </c>
      <c r="C193" s="30" t="s">
        <v>324</v>
      </c>
      <c r="D193" s="30" t="s">
        <v>325</v>
      </c>
      <c r="E193" s="32">
        <v>-11284.7</v>
      </c>
      <c r="F193" s="23"/>
    </row>
    <row r="194" spans="1:6" x14ac:dyDescent="0.3">
      <c r="A194" s="30" t="s">
        <v>291</v>
      </c>
      <c r="B194" s="31">
        <v>45778</v>
      </c>
      <c r="C194" s="30" t="s">
        <v>326</v>
      </c>
      <c r="D194" s="30" t="s">
        <v>325</v>
      </c>
      <c r="E194" s="32">
        <v>-94.3</v>
      </c>
      <c r="F194" s="23"/>
    </row>
    <row r="195" spans="1:6" x14ac:dyDescent="0.3">
      <c r="A195" s="30" t="s">
        <v>193</v>
      </c>
      <c r="B195" s="31">
        <v>45785</v>
      </c>
      <c r="C195" s="30" t="s">
        <v>327</v>
      </c>
      <c r="D195" s="30"/>
      <c r="E195" s="32">
        <v>-160588.5</v>
      </c>
      <c r="F195" s="23"/>
    </row>
    <row r="196" spans="1:6" x14ac:dyDescent="0.3">
      <c r="A196" s="30" t="s">
        <v>328</v>
      </c>
      <c r="B196" s="31">
        <v>45800</v>
      </c>
      <c r="C196" s="30" t="s">
        <v>329</v>
      </c>
      <c r="D196" s="30" t="s">
        <v>330</v>
      </c>
      <c r="E196" s="32">
        <v>-193222.48</v>
      </c>
      <c r="F196" s="23"/>
    </row>
    <row r="197" spans="1:6" x14ac:dyDescent="0.3">
      <c r="A197" s="30" t="s">
        <v>236</v>
      </c>
      <c r="B197" s="31">
        <v>45805</v>
      </c>
      <c r="C197" s="30" t="s">
        <v>331</v>
      </c>
      <c r="D197" s="30"/>
      <c r="E197" s="32">
        <v>-1597.5</v>
      </c>
      <c r="F197" s="23"/>
    </row>
    <row r="198" spans="1:6" x14ac:dyDescent="0.3">
      <c r="A198" s="36" t="s">
        <v>8</v>
      </c>
      <c r="B198" s="34">
        <v>45812</v>
      </c>
      <c r="C198" s="33" t="s">
        <v>332</v>
      </c>
      <c r="D198" s="36" t="s">
        <v>259</v>
      </c>
      <c r="E198" s="14">
        <v>-3208</v>
      </c>
      <c r="F198" s="23"/>
    </row>
    <row r="199" spans="1:6" x14ac:dyDescent="0.3">
      <c r="A199" s="36" t="s">
        <v>131</v>
      </c>
      <c r="B199" s="34">
        <v>45813</v>
      </c>
      <c r="C199" s="33" t="s">
        <v>333</v>
      </c>
      <c r="D199" s="36" t="s">
        <v>334</v>
      </c>
      <c r="E199" s="14">
        <v>-4117.28</v>
      </c>
      <c r="F199" s="23"/>
    </row>
    <row r="200" spans="1:6" x14ac:dyDescent="0.3">
      <c r="A200" s="30" t="s">
        <v>193</v>
      </c>
      <c r="B200" s="31">
        <v>45821</v>
      </c>
      <c r="C200" s="30" t="s">
        <v>335</v>
      </c>
      <c r="D200" s="30"/>
      <c r="E200" s="32">
        <v>-10746</v>
      </c>
      <c r="F200" s="23"/>
    </row>
    <row r="201" spans="1:6" x14ac:dyDescent="0.3">
      <c r="A201" s="30" t="s">
        <v>82</v>
      </c>
      <c r="B201" s="31">
        <v>45831</v>
      </c>
      <c r="C201" s="30" t="s">
        <v>336</v>
      </c>
      <c r="D201" s="30" t="s">
        <v>337</v>
      </c>
      <c r="E201" s="32">
        <v>-7512.3</v>
      </c>
      <c r="F201" s="23"/>
    </row>
    <row r="202" spans="1:6" x14ac:dyDescent="0.3">
      <c r="A202" s="30" t="s">
        <v>131</v>
      </c>
      <c r="B202" s="31">
        <v>45846</v>
      </c>
      <c r="C202" s="30" t="s">
        <v>338</v>
      </c>
      <c r="D202" s="30" t="s">
        <v>339</v>
      </c>
      <c r="E202" s="32">
        <v>-4046.81</v>
      </c>
      <c r="F202" s="23"/>
    </row>
    <row r="203" spans="1:6" x14ac:dyDescent="0.3">
      <c r="A203" s="30" t="s">
        <v>131</v>
      </c>
      <c r="B203" s="31">
        <v>45870</v>
      </c>
      <c r="C203" s="30" t="s">
        <v>340</v>
      </c>
      <c r="D203" s="30" t="s">
        <v>341</v>
      </c>
      <c r="E203" s="32">
        <v>-6121.96</v>
      </c>
      <c r="F203" s="23"/>
    </row>
    <row r="204" spans="1:6" x14ac:dyDescent="0.3">
      <c r="A204" s="30" t="s">
        <v>82</v>
      </c>
      <c r="B204" s="31">
        <v>45897</v>
      </c>
      <c r="C204" s="30" t="s">
        <v>342</v>
      </c>
      <c r="D204" s="30" t="s">
        <v>343</v>
      </c>
      <c r="E204" s="32">
        <v>-8948.5300000000007</v>
      </c>
      <c r="F204" s="23"/>
    </row>
    <row r="205" spans="1:6" x14ac:dyDescent="0.3">
      <c r="A205" s="30" t="s">
        <v>344</v>
      </c>
      <c r="B205" s="31">
        <v>45909</v>
      </c>
      <c r="C205" s="30" t="s">
        <v>345</v>
      </c>
      <c r="D205" s="30" t="s">
        <v>346</v>
      </c>
      <c r="E205" s="32">
        <v>-2167.5300000000002</v>
      </c>
      <c r="F205" s="23"/>
    </row>
    <row r="206" spans="1:6" x14ac:dyDescent="0.3">
      <c r="A206" s="30" t="s">
        <v>319</v>
      </c>
      <c r="B206" s="31">
        <v>45918</v>
      </c>
      <c r="C206" s="30" t="s">
        <v>347</v>
      </c>
      <c r="D206" s="30"/>
      <c r="E206" s="32">
        <v>-40000</v>
      </c>
      <c r="F206" s="23"/>
    </row>
    <row r="207" spans="1:6" x14ac:dyDescent="0.3">
      <c r="A207" s="30" t="s">
        <v>147</v>
      </c>
      <c r="B207" s="31">
        <v>45930</v>
      </c>
      <c r="C207" s="30" t="s">
        <v>348</v>
      </c>
      <c r="D207" s="30" t="s">
        <v>349</v>
      </c>
      <c r="E207" s="32">
        <v>-7386.5</v>
      </c>
      <c r="F207" s="23" t="s">
        <v>350</v>
      </c>
    </row>
    <row r="208" spans="1:6" x14ac:dyDescent="0.3">
      <c r="A208" s="30"/>
      <c r="B208" s="31">
        <v>45952</v>
      </c>
      <c r="C208" s="30" t="s">
        <v>351</v>
      </c>
      <c r="D208" s="30"/>
      <c r="E208" s="32">
        <v>5964</v>
      </c>
      <c r="F208" s="23"/>
    </row>
    <row r="209" spans="1:6" x14ac:dyDescent="0.3">
      <c r="A209" s="30"/>
      <c r="B209" s="31">
        <v>45953</v>
      </c>
      <c r="C209" s="30" t="s">
        <v>352</v>
      </c>
      <c r="D209" s="30"/>
      <c r="E209" s="32">
        <v>-2341.31</v>
      </c>
      <c r="F209" s="23"/>
    </row>
    <row r="210" spans="1:6" x14ac:dyDescent="0.3">
      <c r="A210" s="30"/>
      <c r="B210" s="31">
        <v>45964</v>
      </c>
      <c r="C210" s="30" t="s">
        <v>353</v>
      </c>
      <c r="D210" s="30" t="s">
        <v>354</v>
      </c>
      <c r="E210" s="32">
        <v>-3325.2</v>
      </c>
      <c r="F210" s="23"/>
    </row>
    <row r="211" spans="1:6" x14ac:dyDescent="0.3">
      <c r="A211" s="30"/>
      <c r="B211" s="31">
        <v>45992</v>
      </c>
      <c r="C211" s="30" t="s">
        <v>355</v>
      </c>
      <c r="D211" s="30" t="s">
        <v>354</v>
      </c>
      <c r="E211" s="32">
        <v>-12625.19</v>
      </c>
      <c r="F211" s="23"/>
    </row>
    <row r="212" spans="1:6" x14ac:dyDescent="0.3">
      <c r="A212" s="30"/>
      <c r="B212" s="31">
        <v>45992</v>
      </c>
      <c r="C212" s="30" t="s">
        <v>356</v>
      </c>
      <c r="D212" s="30" t="s">
        <v>354</v>
      </c>
      <c r="E212" s="32">
        <v>-325532.69</v>
      </c>
      <c r="F212" s="23"/>
    </row>
    <row r="213" spans="1:6" x14ac:dyDescent="0.3">
      <c r="A213" s="30"/>
      <c r="B213" s="31">
        <v>45992</v>
      </c>
      <c r="C213" s="30" t="s">
        <v>357</v>
      </c>
      <c r="D213" s="30" t="s">
        <v>354</v>
      </c>
      <c r="E213" s="32">
        <v>-16227.92</v>
      </c>
      <c r="F213" s="23"/>
    </row>
    <row r="214" spans="1:6" x14ac:dyDescent="0.3">
      <c r="A214" s="30"/>
      <c r="B214" s="31">
        <v>45992</v>
      </c>
      <c r="C214" s="30" t="s">
        <v>358</v>
      </c>
      <c r="D214" s="30" t="s">
        <v>354</v>
      </c>
      <c r="E214" s="32">
        <v>-17055.54</v>
      </c>
      <c r="F214" s="23"/>
    </row>
    <row r="215" spans="1:6" x14ac:dyDescent="0.3">
      <c r="A215" s="30"/>
      <c r="B215" s="31">
        <v>45992</v>
      </c>
      <c r="C215" s="30" t="s">
        <v>359</v>
      </c>
      <c r="D215" s="30" t="s">
        <v>354</v>
      </c>
      <c r="E215" s="32">
        <v>-4465.5</v>
      </c>
      <c r="F215" s="23"/>
    </row>
    <row r="216" spans="1:6" x14ac:dyDescent="0.3">
      <c r="A216" s="30"/>
      <c r="B216" s="31">
        <v>45993</v>
      </c>
      <c r="C216" s="30" t="s">
        <v>360</v>
      </c>
      <c r="D216" s="30" t="s">
        <v>354</v>
      </c>
      <c r="E216" s="32">
        <v>-1796.3</v>
      </c>
      <c r="F216" s="23"/>
    </row>
    <row r="217" spans="1:6" x14ac:dyDescent="0.3">
      <c r="A217" s="30" t="s">
        <v>99</v>
      </c>
      <c r="B217" s="31">
        <v>45992</v>
      </c>
      <c r="C217" s="30" t="s">
        <v>104</v>
      </c>
      <c r="D217" s="30" t="s">
        <v>99</v>
      </c>
      <c r="E217" s="32">
        <v>-4722.5200000000004</v>
      </c>
      <c r="F217" s="23"/>
    </row>
    <row r="218" spans="1:6" x14ac:dyDescent="0.3">
      <c r="A218" s="30"/>
      <c r="B218" s="31">
        <v>46023</v>
      </c>
      <c r="C218" s="30" t="s">
        <v>361</v>
      </c>
      <c r="D218" s="30" t="s">
        <v>354</v>
      </c>
      <c r="E218" s="32">
        <v>-5990.54</v>
      </c>
      <c r="F218" s="23"/>
    </row>
    <row r="219" spans="1:6" x14ac:dyDescent="0.3">
      <c r="A219" s="30"/>
      <c r="B219" s="31">
        <v>46028</v>
      </c>
      <c r="C219" s="30" t="s">
        <v>362</v>
      </c>
      <c r="D219" s="30" t="s">
        <v>354</v>
      </c>
      <c r="E219" s="32">
        <v>-2796.2</v>
      </c>
      <c r="F219" s="23"/>
    </row>
    <row r="220" spans="1:6" x14ac:dyDescent="0.3">
      <c r="A220" s="30"/>
      <c r="B220" s="31">
        <v>46049</v>
      </c>
      <c r="C220" s="30" t="s">
        <v>363</v>
      </c>
      <c r="D220" s="30" t="s">
        <v>354</v>
      </c>
      <c r="E220" s="32">
        <v>-26.4</v>
      </c>
      <c r="F220" s="23"/>
    </row>
    <row r="221" spans="1:6" x14ac:dyDescent="0.3">
      <c r="A221" s="30"/>
      <c r="B221" s="31">
        <v>46044</v>
      </c>
      <c r="C221" s="30" t="s">
        <v>364</v>
      </c>
      <c r="D221" s="30" t="s">
        <v>354</v>
      </c>
      <c r="E221" s="32">
        <v>-2000</v>
      </c>
      <c r="F221" s="23"/>
    </row>
    <row r="222" spans="1:6" x14ac:dyDescent="0.3">
      <c r="A222" s="30"/>
      <c r="B222" s="31">
        <v>46052</v>
      </c>
      <c r="C222" s="30" t="s">
        <v>365</v>
      </c>
      <c r="D222" s="30" t="s">
        <v>354</v>
      </c>
      <c r="E222" s="32">
        <v>-135</v>
      </c>
      <c r="F222" s="23"/>
    </row>
    <row r="223" spans="1:6" x14ac:dyDescent="0.3">
      <c r="A223" s="30" t="s">
        <v>99</v>
      </c>
      <c r="B223" s="31">
        <v>46028</v>
      </c>
      <c r="C223" s="30" t="s">
        <v>104</v>
      </c>
      <c r="D223" s="30"/>
      <c r="E223" s="32">
        <v>-54288</v>
      </c>
      <c r="F223" s="23"/>
    </row>
    <row r="224" spans="1:6" x14ac:dyDescent="0.3">
      <c r="A224" s="30" t="s">
        <v>366</v>
      </c>
      <c r="B224" s="31">
        <v>46030</v>
      </c>
      <c r="C224" s="30"/>
      <c r="D224" s="30" t="s">
        <v>367</v>
      </c>
      <c r="E224" s="32">
        <v>-20971.68</v>
      </c>
      <c r="F224" s="23"/>
    </row>
    <row r="225" spans="1:6" x14ac:dyDescent="0.3">
      <c r="A225" s="30"/>
      <c r="B225" s="31">
        <v>46054</v>
      </c>
      <c r="C225" s="30" t="s">
        <v>368</v>
      </c>
      <c r="D225" s="30" t="s">
        <v>354</v>
      </c>
      <c r="E225" s="32">
        <v>-3411</v>
      </c>
      <c r="F225" s="23"/>
    </row>
    <row r="226" spans="1:6" x14ac:dyDescent="0.3">
      <c r="A226" s="30"/>
      <c r="B226" s="31">
        <v>46054</v>
      </c>
      <c r="C226" s="30" t="s">
        <v>369</v>
      </c>
      <c r="D226" s="30" t="s">
        <v>354</v>
      </c>
      <c r="E226" s="32">
        <v>-5261.14</v>
      </c>
      <c r="F226" s="23"/>
    </row>
    <row r="227" spans="1:6" x14ac:dyDescent="0.3">
      <c r="A227" s="30"/>
      <c r="B227" s="31">
        <v>46054</v>
      </c>
      <c r="C227" s="30" t="s">
        <v>370</v>
      </c>
      <c r="D227" s="30" t="s">
        <v>354</v>
      </c>
      <c r="E227" s="32">
        <v>-2782.18</v>
      </c>
      <c r="F227" s="23"/>
    </row>
    <row r="228" spans="1:6" x14ac:dyDescent="0.3">
      <c r="A228" s="30"/>
      <c r="B228" s="31">
        <v>46054</v>
      </c>
      <c r="C228" s="30" t="s">
        <v>371</v>
      </c>
      <c r="D228" s="30" t="s">
        <v>354</v>
      </c>
      <c r="E228" s="32">
        <v>-2637.68</v>
      </c>
      <c r="F228" s="23"/>
    </row>
    <row r="229" spans="1:6" x14ac:dyDescent="0.3">
      <c r="A229" s="30"/>
      <c r="B229" s="31">
        <v>46054</v>
      </c>
      <c r="C229" s="30" t="s">
        <v>372</v>
      </c>
      <c r="D229" s="30" t="s">
        <v>354</v>
      </c>
      <c r="E229" s="32">
        <v>-5257.68</v>
      </c>
      <c r="F229" s="23"/>
    </row>
    <row r="230" spans="1:6" x14ac:dyDescent="0.3">
      <c r="A230" s="30"/>
      <c r="B230" s="31">
        <v>46057</v>
      </c>
      <c r="C230" s="30" t="s">
        <v>373</v>
      </c>
      <c r="D230" s="30" t="s">
        <v>354</v>
      </c>
      <c r="E230" s="32">
        <v>-2035.85</v>
      </c>
      <c r="F230" s="23"/>
    </row>
    <row r="231" spans="1:6" x14ac:dyDescent="0.3">
      <c r="A231" s="30"/>
      <c r="B231" s="31">
        <v>46056</v>
      </c>
      <c r="C231" s="30" t="s">
        <v>374</v>
      </c>
      <c r="D231" s="30" t="s">
        <v>354</v>
      </c>
      <c r="E231" s="32">
        <v>-11274</v>
      </c>
      <c r="F231" s="23"/>
    </row>
    <row r="232" spans="1:6" x14ac:dyDescent="0.3">
      <c r="A232" s="30"/>
      <c r="B232" s="31">
        <v>46112</v>
      </c>
      <c r="C232" s="30" t="s">
        <v>375</v>
      </c>
      <c r="D232" s="30" t="s">
        <v>354</v>
      </c>
      <c r="E232" s="32">
        <v>-1750</v>
      </c>
      <c r="F232" s="23"/>
    </row>
    <row r="233" spans="1:6" x14ac:dyDescent="0.3">
      <c r="A233" s="30"/>
      <c r="B233" s="31">
        <v>46112</v>
      </c>
      <c r="C233" s="30" t="s">
        <v>376</v>
      </c>
      <c r="D233" s="30" t="s">
        <v>354</v>
      </c>
      <c r="E233" s="32">
        <v>-318.75</v>
      </c>
      <c r="F233" s="23"/>
    </row>
    <row r="234" spans="1:6" x14ac:dyDescent="0.3">
      <c r="A234" s="30"/>
      <c r="B234" s="31">
        <v>46082</v>
      </c>
      <c r="C234" s="30" t="s">
        <v>377</v>
      </c>
      <c r="D234" s="30" t="s">
        <v>354</v>
      </c>
      <c r="E234" s="32">
        <v>-16227.92</v>
      </c>
      <c r="F234" s="23"/>
    </row>
    <row r="235" spans="1:6" x14ac:dyDescent="0.3">
      <c r="A235" s="30"/>
      <c r="B235" s="31">
        <v>46082</v>
      </c>
      <c r="C235" s="30" t="s">
        <v>378</v>
      </c>
      <c r="D235" s="30" t="s">
        <v>354</v>
      </c>
      <c r="E235" s="32">
        <v>-4144</v>
      </c>
      <c r="F235" s="23"/>
    </row>
    <row r="236" spans="1:6" x14ac:dyDescent="0.3">
      <c r="A236" s="30"/>
      <c r="B236" s="31">
        <v>46084</v>
      </c>
      <c r="C236" s="30" t="s">
        <v>379</v>
      </c>
      <c r="D236" s="30" t="s">
        <v>354</v>
      </c>
      <c r="E236" s="32">
        <v>-3841.17</v>
      </c>
      <c r="F236" s="23"/>
    </row>
    <row r="237" spans="1:6" x14ac:dyDescent="0.3">
      <c r="A237" s="30"/>
      <c r="B237" s="31">
        <v>46107</v>
      </c>
      <c r="C237" s="30" t="s">
        <v>380</v>
      </c>
      <c r="D237" s="1" t="s">
        <v>381</v>
      </c>
      <c r="E237" s="32">
        <v>-1750</v>
      </c>
      <c r="F237" s="23"/>
    </row>
    <row r="238" spans="1:6" x14ac:dyDescent="0.3">
      <c r="A238" s="30"/>
      <c r="B238" s="31">
        <v>46114</v>
      </c>
      <c r="C238" s="30" t="s">
        <v>99</v>
      </c>
      <c r="D238" s="30" t="s">
        <v>104</v>
      </c>
      <c r="E238" s="32">
        <v>-2250</v>
      </c>
      <c r="F238" s="23"/>
    </row>
    <row r="239" spans="1:6" x14ac:dyDescent="0.3">
      <c r="A239" s="30"/>
      <c r="B239" s="31">
        <v>46125</v>
      </c>
      <c r="C239" s="30" t="s">
        <v>382</v>
      </c>
      <c r="D239" s="30" t="s">
        <v>354</v>
      </c>
      <c r="E239" s="32">
        <v>-172500</v>
      </c>
      <c r="F239" s="23"/>
    </row>
    <row r="240" spans="1:6" x14ac:dyDescent="0.3">
      <c r="A240" s="30"/>
      <c r="B240" s="31">
        <v>46113</v>
      </c>
      <c r="C240" s="30" t="s">
        <v>383</v>
      </c>
      <c r="D240" s="30" t="s">
        <v>354</v>
      </c>
      <c r="E240" s="32">
        <v>-10556</v>
      </c>
      <c r="F240" s="23"/>
    </row>
    <row r="241" spans="1:7" x14ac:dyDescent="0.3">
      <c r="A241" s="30"/>
      <c r="B241" s="31">
        <v>46113</v>
      </c>
      <c r="C241" s="30" t="s">
        <v>384</v>
      </c>
      <c r="D241" s="30" t="s">
        <v>354</v>
      </c>
      <c r="E241" s="32">
        <v>-67138.52</v>
      </c>
      <c r="F241" s="23"/>
    </row>
    <row r="242" spans="1:7" x14ac:dyDescent="0.3">
      <c r="A242" s="30"/>
      <c r="B242" s="31">
        <v>46113</v>
      </c>
      <c r="C242" s="30" t="s">
        <v>385</v>
      </c>
      <c r="D242" s="30" t="s">
        <v>354</v>
      </c>
      <c r="E242" s="32">
        <v>-19731.23</v>
      </c>
      <c r="F242" s="23"/>
    </row>
    <row r="243" spans="1:7" x14ac:dyDescent="0.3">
      <c r="A243" s="30"/>
      <c r="B243" s="31">
        <v>46113</v>
      </c>
      <c r="C243" s="30" t="s">
        <v>386</v>
      </c>
      <c r="D243" s="30" t="s">
        <v>354</v>
      </c>
      <c r="E243" s="32">
        <v>-5258</v>
      </c>
      <c r="F243" s="23"/>
    </row>
    <row r="244" spans="1:7" x14ac:dyDescent="0.3">
      <c r="A244" s="30"/>
      <c r="B244" s="31">
        <v>46132</v>
      </c>
      <c r="C244" s="30" t="s">
        <v>387</v>
      </c>
      <c r="D244" s="30" t="s">
        <v>354</v>
      </c>
      <c r="E244" s="32">
        <v>-7887</v>
      </c>
      <c r="F244" s="23"/>
    </row>
    <row r="245" spans="1:7" x14ac:dyDescent="0.3">
      <c r="A245" s="30"/>
      <c r="B245" s="31">
        <v>46113</v>
      </c>
      <c r="C245" s="30" t="s">
        <v>388</v>
      </c>
      <c r="D245" s="30" t="s">
        <v>354</v>
      </c>
      <c r="E245" s="32">
        <v>-3913.31</v>
      </c>
      <c r="F245" s="23"/>
    </row>
    <row r="246" spans="1:7" x14ac:dyDescent="0.3">
      <c r="A246" s="30"/>
      <c r="B246" s="31">
        <v>46115</v>
      </c>
      <c r="C246" s="30" t="s">
        <v>389</v>
      </c>
      <c r="D246" s="30" t="s">
        <v>354</v>
      </c>
      <c r="E246" s="32">
        <v>-102500</v>
      </c>
      <c r="F246" s="23"/>
    </row>
    <row r="247" spans="1:7" x14ac:dyDescent="0.3">
      <c r="A247" s="30"/>
      <c r="B247" s="31">
        <v>46142</v>
      </c>
      <c r="C247" s="30" t="s">
        <v>391</v>
      </c>
      <c r="D247" s="30" t="s">
        <v>354</v>
      </c>
      <c r="E247" s="32">
        <v>-138.6</v>
      </c>
      <c r="F247" s="23"/>
    </row>
    <row r="248" spans="1:7" x14ac:dyDescent="0.3">
      <c r="A248" s="30"/>
      <c r="B248" s="31">
        <v>46143</v>
      </c>
      <c r="C248" s="30" t="s">
        <v>392</v>
      </c>
      <c r="D248" s="30" t="s">
        <v>354</v>
      </c>
      <c r="E248" s="32">
        <v>-4362.8599999999997</v>
      </c>
      <c r="F248" s="23"/>
    </row>
    <row r="249" spans="1:7" x14ac:dyDescent="0.3">
      <c r="A249" s="30"/>
      <c r="B249" s="31">
        <v>46162</v>
      </c>
      <c r="C249" s="30" t="s">
        <v>394</v>
      </c>
      <c r="D249" s="30" t="s">
        <v>395</v>
      </c>
      <c r="E249" s="32">
        <v>10219134</v>
      </c>
      <c r="F249" s="44" t="s">
        <v>396</v>
      </c>
      <c r="G249" s="45"/>
    </row>
    <row r="250" spans="1:7" x14ac:dyDescent="0.3">
      <c r="A250" s="30"/>
      <c r="B250" s="31">
        <v>46163</v>
      </c>
      <c r="C250" s="30" t="s">
        <v>397</v>
      </c>
      <c r="D250" s="30" t="s">
        <v>354</v>
      </c>
      <c r="E250" s="32">
        <v>-648</v>
      </c>
      <c r="F250" s="23"/>
    </row>
    <row r="251" spans="1:7" x14ac:dyDescent="0.3">
      <c r="A251" s="30"/>
      <c r="B251" s="31">
        <v>46168</v>
      </c>
      <c r="C251" s="30" t="s">
        <v>398</v>
      </c>
      <c r="D251" s="30" t="s">
        <v>395</v>
      </c>
      <c r="E251" s="32">
        <v>28.44</v>
      </c>
      <c r="F251" s="23"/>
    </row>
    <row r="252" spans="1:7" x14ac:dyDescent="0.3">
      <c r="A252" s="30"/>
      <c r="B252" s="31">
        <v>46174</v>
      </c>
      <c r="C252" s="30" t="s">
        <v>411</v>
      </c>
      <c r="D252" s="30" t="s">
        <v>354</v>
      </c>
      <c r="E252" s="32">
        <v>-15017</v>
      </c>
      <c r="F252" s="23"/>
    </row>
    <row r="253" spans="1:7" x14ac:dyDescent="0.3">
      <c r="A253" s="30"/>
      <c r="B253" s="31">
        <v>46174</v>
      </c>
      <c r="C253" s="30" t="s">
        <v>412</v>
      </c>
      <c r="D253" s="30" t="s">
        <v>354</v>
      </c>
      <c r="E253" s="32">
        <v>-32171.84</v>
      </c>
      <c r="F253" s="23"/>
    </row>
    <row r="254" spans="1:7" x14ac:dyDescent="0.3">
      <c r="A254" s="30"/>
      <c r="B254" s="31">
        <v>46174</v>
      </c>
      <c r="C254" s="30" t="s">
        <v>413</v>
      </c>
      <c r="D254" s="30" t="s">
        <v>354</v>
      </c>
      <c r="E254" s="32">
        <v>-5889.8</v>
      </c>
      <c r="F254" s="23"/>
    </row>
    <row r="255" spans="1:7" x14ac:dyDescent="0.3">
      <c r="A255" s="30"/>
      <c r="B255" s="31">
        <v>46174</v>
      </c>
      <c r="C255" s="30" t="s">
        <v>414</v>
      </c>
      <c r="D255" s="30" t="s">
        <v>354</v>
      </c>
      <c r="E255" s="32">
        <v>-9263.58</v>
      </c>
      <c r="F255" s="23"/>
    </row>
    <row r="256" spans="1:7" x14ac:dyDescent="0.3">
      <c r="A256" s="30"/>
      <c r="B256" s="31">
        <v>46184</v>
      </c>
      <c r="C256" s="30" t="s">
        <v>416</v>
      </c>
      <c r="D256" s="30" t="s">
        <v>354</v>
      </c>
      <c r="E256" s="32">
        <v>-3972</v>
      </c>
      <c r="F256" s="23"/>
    </row>
    <row r="257" spans="1:6" x14ac:dyDescent="0.3">
      <c r="A257" s="30"/>
      <c r="B257" s="31">
        <v>46184</v>
      </c>
      <c r="C257" s="30" t="s">
        <v>417</v>
      </c>
      <c r="D257" s="30" t="s">
        <v>354</v>
      </c>
      <c r="E257" s="32">
        <v>-11232</v>
      </c>
      <c r="F257" s="23"/>
    </row>
    <row r="258" spans="1:6" x14ac:dyDescent="0.3">
      <c r="A258" s="30"/>
      <c r="B258" s="31">
        <v>46184</v>
      </c>
      <c r="C258" s="30" t="s">
        <v>418</v>
      </c>
      <c r="D258" s="30" t="s">
        <v>354</v>
      </c>
      <c r="E258" s="32">
        <v>-8178</v>
      </c>
      <c r="F258" s="23"/>
    </row>
    <row r="259" spans="1:6" x14ac:dyDescent="0.3">
      <c r="A259" s="30"/>
      <c r="B259" s="31">
        <v>46175</v>
      </c>
      <c r="C259" s="30" t="s">
        <v>419</v>
      </c>
      <c r="D259" s="30" t="s">
        <v>354</v>
      </c>
      <c r="E259" s="32">
        <v>-2876.79</v>
      </c>
      <c r="F259" s="23"/>
    </row>
    <row r="260" spans="1:6" x14ac:dyDescent="0.3">
      <c r="A260" s="30"/>
      <c r="B260" s="31">
        <v>46203</v>
      </c>
      <c r="C260" s="30" t="s">
        <v>420</v>
      </c>
      <c r="D260" s="30" t="s">
        <v>354</v>
      </c>
      <c r="E260" s="32">
        <v>-2841.29</v>
      </c>
      <c r="F260" s="23"/>
    </row>
    <row r="261" spans="1:6" x14ac:dyDescent="0.3">
      <c r="A261" s="30"/>
      <c r="B261" s="31">
        <v>46191</v>
      </c>
      <c r="C261" s="30" t="s">
        <v>421</v>
      </c>
      <c r="D261" s="30" t="s">
        <v>354</v>
      </c>
      <c r="E261" s="32">
        <v>-800</v>
      </c>
      <c r="F261" s="23"/>
    </row>
    <row r="262" spans="1:6" x14ac:dyDescent="0.3">
      <c r="A262" s="30"/>
      <c r="B262" s="31">
        <v>46231</v>
      </c>
      <c r="C262" s="30" t="s">
        <v>486</v>
      </c>
      <c r="D262" s="30" t="s">
        <v>354</v>
      </c>
      <c r="E262" s="32">
        <v>-10577.07</v>
      </c>
      <c r="F262" s="23"/>
    </row>
    <row r="263" spans="1:6" x14ac:dyDescent="0.3">
      <c r="A263" s="30"/>
      <c r="B263" s="31">
        <v>46233</v>
      </c>
      <c r="C263" s="30" t="s">
        <v>487</v>
      </c>
      <c r="D263" s="30" t="s">
        <v>354</v>
      </c>
      <c r="E263" s="32">
        <v>-13160.67</v>
      </c>
      <c r="F263" s="23"/>
    </row>
    <row r="264" spans="1:6" x14ac:dyDescent="0.3">
      <c r="A264" s="30"/>
      <c r="B264" s="31">
        <v>46234</v>
      </c>
      <c r="C264" s="30" t="s">
        <v>488</v>
      </c>
      <c r="D264" s="30" t="s">
        <v>354</v>
      </c>
      <c r="E264" s="32">
        <v>-46234.99</v>
      </c>
      <c r="F264" s="23"/>
    </row>
    <row r="265" spans="1:6" x14ac:dyDescent="0.3">
      <c r="A265" s="30"/>
      <c r="B265" s="31">
        <v>46204</v>
      </c>
      <c r="C265" s="30" t="s">
        <v>489</v>
      </c>
      <c r="D265" s="30" t="s">
        <v>354</v>
      </c>
      <c r="E265" s="32">
        <v>-330451</v>
      </c>
      <c r="F265" s="23"/>
    </row>
    <row r="266" spans="1:6" x14ac:dyDescent="0.3">
      <c r="A266" s="30"/>
      <c r="B266" s="31">
        <v>46204</v>
      </c>
      <c r="C266" s="30" t="s">
        <v>490</v>
      </c>
      <c r="D266" s="30" t="s">
        <v>354</v>
      </c>
      <c r="E266" s="32">
        <v>-139916</v>
      </c>
      <c r="F266" s="23"/>
    </row>
    <row r="267" spans="1:6" x14ac:dyDescent="0.3">
      <c r="A267" s="30"/>
      <c r="B267" s="31">
        <v>46204</v>
      </c>
      <c r="C267" s="30" t="s">
        <v>99</v>
      </c>
      <c r="D267" s="30" t="s">
        <v>104</v>
      </c>
      <c r="E267" s="32">
        <v>-92439792.5</v>
      </c>
      <c r="F267" s="23"/>
    </row>
    <row r="268" spans="1:6" x14ac:dyDescent="0.3">
      <c r="A268" s="30"/>
      <c r="B268" s="31">
        <v>46234</v>
      </c>
      <c r="C268" s="30" t="s">
        <v>491</v>
      </c>
      <c r="D268" s="30" t="s">
        <v>354</v>
      </c>
      <c r="E268" s="32">
        <v>-8500.41</v>
      </c>
      <c r="F268" s="23"/>
    </row>
    <row r="269" spans="1:6" x14ac:dyDescent="0.3">
      <c r="A269" s="30"/>
      <c r="B269" s="31">
        <v>46234</v>
      </c>
      <c r="C269" s="30" t="s">
        <v>492</v>
      </c>
      <c r="D269" s="30" t="s">
        <v>354</v>
      </c>
      <c r="E269" s="32">
        <v>-9784.83</v>
      </c>
      <c r="F269" s="23"/>
    </row>
    <row r="270" spans="1:6" x14ac:dyDescent="0.3">
      <c r="A270" s="30"/>
      <c r="B270" s="31">
        <v>46234</v>
      </c>
      <c r="C270" s="30" t="s">
        <v>493</v>
      </c>
      <c r="D270" s="30" t="s">
        <v>354</v>
      </c>
      <c r="E270" s="32">
        <v>-14241.3</v>
      </c>
      <c r="F270" s="23"/>
    </row>
    <row r="271" spans="1:6" x14ac:dyDescent="0.3">
      <c r="A271" s="30"/>
      <c r="B271" s="31">
        <v>46232</v>
      </c>
      <c r="C271" s="30" t="s">
        <v>494</v>
      </c>
      <c r="D271" s="30" t="s">
        <v>354</v>
      </c>
      <c r="E271" s="32">
        <v>-187418.43</v>
      </c>
      <c r="F271" s="23"/>
    </row>
    <row r="272" spans="1:6" x14ac:dyDescent="0.3">
      <c r="A272" s="30"/>
      <c r="B272" s="31">
        <v>46212</v>
      </c>
      <c r="C272" s="30" t="s">
        <v>495</v>
      </c>
      <c r="D272" s="30" t="s">
        <v>354</v>
      </c>
      <c r="E272" s="32">
        <v>-41218.269999999997</v>
      </c>
      <c r="F272" s="23"/>
    </row>
    <row r="273" spans="1:6" x14ac:dyDescent="0.3">
      <c r="A273" s="30"/>
      <c r="B273" s="31">
        <v>46219</v>
      </c>
      <c r="C273" s="30" t="s">
        <v>496</v>
      </c>
      <c r="D273" s="30" t="s">
        <v>354</v>
      </c>
      <c r="E273" s="32">
        <v>-1500</v>
      </c>
      <c r="F273" s="23"/>
    </row>
    <row r="274" spans="1:6" x14ac:dyDescent="0.3">
      <c r="A274" s="30"/>
      <c r="B274" s="31">
        <v>46224</v>
      </c>
      <c r="C274" s="30" t="s">
        <v>497</v>
      </c>
      <c r="D274" s="30" t="s">
        <v>354</v>
      </c>
      <c r="E274" s="32">
        <v>-29364</v>
      </c>
      <c r="F274" s="23"/>
    </row>
    <row r="275" spans="1:6" x14ac:dyDescent="0.3">
      <c r="A275" s="30"/>
      <c r="B275" s="31">
        <v>46234</v>
      </c>
      <c r="C275" s="30" t="s">
        <v>498</v>
      </c>
      <c r="D275" s="30" t="s">
        <v>354</v>
      </c>
      <c r="E275" s="32">
        <v>-6441.01</v>
      </c>
      <c r="F275" s="23"/>
    </row>
    <row r="276" spans="1:6" x14ac:dyDescent="0.3">
      <c r="A276" s="30"/>
      <c r="B276" s="31">
        <v>46234</v>
      </c>
      <c r="C276" s="30" t="s">
        <v>499</v>
      </c>
      <c r="D276" s="30" t="s">
        <v>354</v>
      </c>
      <c r="E276" s="32">
        <v>-6441.01</v>
      </c>
      <c r="F276" s="23"/>
    </row>
    <row r="277" spans="1:6" x14ac:dyDescent="0.3">
      <c r="A277" s="30"/>
      <c r="B277" s="31">
        <v>46234</v>
      </c>
      <c r="C277" s="30" t="s">
        <v>500</v>
      </c>
      <c r="D277" s="30" t="s">
        <v>354</v>
      </c>
      <c r="E277" s="32">
        <v>-3.8</v>
      </c>
      <c r="F277" s="23"/>
    </row>
    <row r="278" spans="1:6" ht="12.75" customHeight="1" x14ac:dyDescent="0.3">
      <c r="A278" s="20"/>
      <c r="B278" s="31"/>
      <c r="C278" s="47"/>
      <c r="E278" s="32"/>
      <c r="F278" s="23"/>
    </row>
    <row r="279" spans="1:6" x14ac:dyDescent="0.3">
      <c r="A279" s="48"/>
      <c r="C279" s="49"/>
      <c r="D279" s="50" t="s">
        <v>423</v>
      </c>
      <c r="E279" s="51">
        <f>SUM(E85:E278)</f>
        <v>-86281500.939999998</v>
      </c>
    </row>
    <row r="280" spans="1:6" ht="11.25" customHeight="1" x14ac:dyDescent="0.3">
      <c r="A280" s="13"/>
      <c r="C280" s="52"/>
      <c r="D280" s="13"/>
      <c r="E280" s="37"/>
    </row>
    <row r="281" spans="1:6" x14ac:dyDescent="0.3">
      <c r="A281" s="48"/>
      <c r="C281" s="24"/>
      <c r="D281" s="50" t="s">
        <v>424</v>
      </c>
      <c r="E281" s="26">
        <f>E81+E279</f>
        <v>-84118991.439999998</v>
      </c>
    </row>
    <row r="282" spans="1:6" ht="16.8" thickBot="1" x14ac:dyDescent="0.4">
      <c r="B282" s="53">
        <v>46234</v>
      </c>
      <c r="D282" s="54" t="s">
        <v>425</v>
      </c>
      <c r="E282" s="55">
        <f>E286</f>
        <v>-84118991.439999998</v>
      </c>
    </row>
    <row r="283" spans="1:6" ht="16.2" thickTop="1" x14ac:dyDescent="0.3">
      <c r="C283" s="56"/>
      <c r="D283" s="48" t="s">
        <v>426</v>
      </c>
      <c r="E283" s="26">
        <f>E281-E282</f>
        <v>0</v>
      </c>
    </row>
    <row r="284" spans="1:6" x14ac:dyDescent="0.3">
      <c r="B284" s="57"/>
      <c r="C284" s="58" t="s">
        <v>427</v>
      </c>
      <c r="D284"/>
      <c r="E284"/>
    </row>
    <row r="285" spans="1:6" x14ac:dyDescent="0.3">
      <c r="B285" s="59" t="s">
        <v>428</v>
      </c>
      <c r="C285" s="59" t="s">
        <v>429</v>
      </c>
      <c r="D285" s="59" t="s">
        <v>430</v>
      </c>
      <c r="E285" s="60" t="s">
        <v>431</v>
      </c>
    </row>
    <row r="286" spans="1:6" ht="20.399999999999999" x14ac:dyDescent="0.3">
      <c r="B286" s="61" t="s">
        <v>432</v>
      </c>
      <c r="C286" s="61" t="s">
        <v>1</v>
      </c>
      <c r="D286" s="76" t="s">
        <v>485</v>
      </c>
      <c r="E286" s="63">
        <v>-84118991.439999998</v>
      </c>
    </row>
    <row r="288" spans="1:6" x14ac:dyDescent="0.3">
      <c r="D288" s="64" t="s">
        <v>484</v>
      </c>
    </row>
    <row r="289" spans="1:6" x14ac:dyDescent="0.3">
      <c r="A289" s="30"/>
      <c r="B289" s="31">
        <v>46202</v>
      </c>
      <c r="C289" s="30" t="s">
        <v>399</v>
      </c>
      <c r="D289" s="30" t="s">
        <v>354</v>
      </c>
      <c r="E289" s="32">
        <v>-2680.36</v>
      </c>
      <c r="F289" s="23"/>
    </row>
    <row r="290" spans="1:6" x14ac:dyDescent="0.3">
      <c r="A290" s="30"/>
      <c r="B290" s="31">
        <v>46198</v>
      </c>
      <c r="C290" s="30" t="s">
        <v>400</v>
      </c>
      <c r="D290" s="30" t="s">
        <v>354</v>
      </c>
      <c r="E290" s="32">
        <v>-40089.75</v>
      </c>
      <c r="F290" s="23"/>
    </row>
    <row r="291" spans="1:6" x14ac:dyDescent="0.3">
      <c r="A291" s="30"/>
      <c r="B291" s="31">
        <v>46202</v>
      </c>
      <c r="C291" s="30" t="s">
        <v>401</v>
      </c>
      <c r="D291" s="30" t="s">
        <v>354</v>
      </c>
      <c r="E291" s="32">
        <v>-6475.18</v>
      </c>
      <c r="F291" s="23"/>
    </row>
    <row r="292" spans="1:6" x14ac:dyDescent="0.3">
      <c r="A292" s="30"/>
      <c r="B292" s="31">
        <v>46203</v>
      </c>
      <c r="C292" s="30" t="s">
        <v>402</v>
      </c>
      <c r="D292" s="30" t="s">
        <v>354</v>
      </c>
      <c r="E292" s="32">
        <v>-63823.38</v>
      </c>
      <c r="F292" s="23"/>
    </row>
    <row r="293" spans="1:6" x14ac:dyDescent="0.3">
      <c r="A293" s="30"/>
      <c r="B293" s="31">
        <v>46203</v>
      </c>
      <c r="C293" s="30" t="s">
        <v>403</v>
      </c>
      <c r="D293" s="30" t="s">
        <v>354</v>
      </c>
      <c r="E293" s="32">
        <v>-746474.09</v>
      </c>
      <c r="F293" s="23"/>
    </row>
    <row r="294" spans="1:6" x14ac:dyDescent="0.3">
      <c r="A294" s="30"/>
      <c r="B294" s="31">
        <v>46203</v>
      </c>
      <c r="C294" s="30" t="s">
        <v>404</v>
      </c>
      <c r="D294" s="30" t="s">
        <v>354</v>
      </c>
      <c r="E294" s="32">
        <v>-168554.11</v>
      </c>
      <c r="F294" s="23"/>
    </row>
    <row r="295" spans="1:6" x14ac:dyDescent="0.3">
      <c r="A295" s="30"/>
      <c r="B295" s="31">
        <v>46203</v>
      </c>
      <c r="C295" s="30" t="s">
        <v>405</v>
      </c>
      <c r="D295" s="30" t="s">
        <v>354</v>
      </c>
      <c r="E295" s="32">
        <v>-115748</v>
      </c>
      <c r="F295" s="23"/>
    </row>
    <row r="296" spans="1:6" x14ac:dyDescent="0.3">
      <c r="A296" s="30"/>
      <c r="B296" s="31">
        <v>46203</v>
      </c>
      <c r="C296" s="30" t="s">
        <v>406</v>
      </c>
      <c r="D296" s="30" t="s">
        <v>354</v>
      </c>
      <c r="E296" s="32">
        <v>-500000</v>
      </c>
      <c r="F296" s="23"/>
    </row>
    <row r="297" spans="1:6" x14ac:dyDescent="0.3">
      <c r="A297" s="30"/>
      <c r="B297" s="31">
        <v>46203</v>
      </c>
      <c r="C297" s="30" t="s">
        <v>407</v>
      </c>
      <c r="D297" s="30" t="s">
        <v>354</v>
      </c>
      <c r="E297" s="32">
        <v>-155000</v>
      </c>
      <c r="F297" s="23"/>
    </row>
    <row r="298" spans="1:6" x14ac:dyDescent="0.3">
      <c r="A298" s="30"/>
      <c r="B298" s="31">
        <v>46202</v>
      </c>
      <c r="C298" s="30" t="s">
        <v>408</v>
      </c>
      <c r="D298" s="30" t="s">
        <v>354</v>
      </c>
      <c r="E298" s="32">
        <v>-8592.9500000000007</v>
      </c>
      <c r="F298" s="23"/>
    </row>
    <row r="299" spans="1:6" x14ac:dyDescent="0.3">
      <c r="A299" s="30"/>
      <c r="B299" s="31">
        <v>46203</v>
      </c>
      <c r="C299" s="30" t="s">
        <v>409</v>
      </c>
      <c r="D299" s="30" t="s">
        <v>354</v>
      </c>
      <c r="E299" s="32">
        <v>-3000</v>
      </c>
      <c r="F299" s="23"/>
    </row>
    <row r="300" spans="1:6" x14ac:dyDescent="0.3">
      <c r="A300" s="30"/>
      <c r="B300" s="31">
        <v>46203</v>
      </c>
      <c r="C300" s="30" t="s">
        <v>410</v>
      </c>
      <c r="D300" s="30" t="s">
        <v>354</v>
      </c>
      <c r="E300" s="32">
        <v>-20000</v>
      </c>
      <c r="F300" s="23"/>
    </row>
    <row r="301" spans="1:6" x14ac:dyDescent="0.3">
      <c r="A301" s="30"/>
      <c r="B301" s="31">
        <v>46154</v>
      </c>
      <c r="C301" s="30" t="s">
        <v>393</v>
      </c>
      <c r="D301" s="30" t="s">
        <v>354</v>
      </c>
      <c r="E301" s="32">
        <v>-23250</v>
      </c>
      <c r="F301" s="23"/>
    </row>
    <row r="302" spans="1:6" x14ac:dyDescent="0.3">
      <c r="A302" s="30"/>
      <c r="B302" s="31">
        <v>46202</v>
      </c>
      <c r="C302" s="30" t="s">
        <v>415</v>
      </c>
      <c r="D302" s="30" t="s">
        <v>354</v>
      </c>
      <c r="E302" s="32">
        <v>-72695.16</v>
      </c>
      <c r="F302" s="23"/>
    </row>
    <row r="303" spans="1:6" x14ac:dyDescent="0.3">
      <c r="A303" s="30"/>
      <c r="B303" s="31">
        <v>46121</v>
      </c>
      <c r="C303" s="30" t="s">
        <v>390</v>
      </c>
      <c r="D303" s="30" t="s">
        <v>354</v>
      </c>
      <c r="E303" s="32">
        <v>-5600</v>
      </c>
      <c r="F303" s="23"/>
    </row>
    <row r="304" spans="1:6" x14ac:dyDescent="0.3">
      <c r="A304" s="30"/>
      <c r="B304" s="46">
        <v>46203</v>
      </c>
      <c r="C304" s="30" t="s">
        <v>422</v>
      </c>
      <c r="D304" s="30" t="s">
        <v>354</v>
      </c>
      <c r="E304" s="32">
        <v>-154684.09</v>
      </c>
      <c r="F304" s="23"/>
    </row>
    <row r="305" spans="1:6" x14ac:dyDescent="0.3">
      <c r="A305" s="11"/>
      <c r="B305" s="12">
        <v>46141</v>
      </c>
      <c r="C305" s="11" t="s">
        <v>114</v>
      </c>
      <c r="D305" s="13"/>
      <c r="E305" s="14">
        <v>261731.66</v>
      </c>
      <c r="F305" s="19"/>
    </row>
    <row r="306" spans="1:6" x14ac:dyDescent="0.3">
      <c r="A306" s="11" t="s">
        <v>99</v>
      </c>
      <c r="B306" s="12">
        <v>46203</v>
      </c>
      <c r="C306" t="s">
        <v>100</v>
      </c>
      <c r="D306" s="13"/>
      <c r="E306" s="14">
        <v>16180.12</v>
      </c>
      <c r="F306" s="19"/>
    </row>
    <row r="307" spans="1:6" x14ac:dyDescent="0.3">
      <c r="A307" s="11"/>
      <c r="B307" s="12">
        <v>46203</v>
      </c>
      <c r="C307" t="s">
        <v>118</v>
      </c>
      <c r="D307" s="13"/>
      <c r="E307" s="14">
        <v>-16180.12</v>
      </c>
      <c r="F307" s="19"/>
    </row>
    <row r="308" spans="1:6" x14ac:dyDescent="0.3">
      <c r="A308" s="30"/>
      <c r="B308" s="31"/>
      <c r="C308" s="30"/>
      <c r="D308" s="30"/>
      <c r="E308" s="32"/>
      <c r="F308" s="23"/>
    </row>
    <row r="309" spans="1:6" x14ac:dyDescent="0.3">
      <c r="A309" s="30"/>
      <c r="B309" s="31"/>
      <c r="C309" s="30"/>
      <c r="D309" s="30"/>
      <c r="E309" s="32"/>
      <c r="F309" s="23"/>
    </row>
    <row r="310" spans="1:6" x14ac:dyDescent="0.3">
      <c r="A310" s="30"/>
      <c r="B310" s="31"/>
      <c r="C310" s="30"/>
      <c r="D310" s="30"/>
      <c r="E310" s="32"/>
      <c r="F310" s="23"/>
    </row>
    <row r="311" spans="1:6" x14ac:dyDescent="0.3">
      <c r="A311" s="30"/>
      <c r="B311" s="31"/>
      <c r="C311" s="30"/>
      <c r="D311" s="30"/>
      <c r="E311" s="32"/>
      <c r="F311" s="23"/>
    </row>
    <row r="312" spans="1:6" x14ac:dyDescent="0.3">
      <c r="A312" s="30"/>
      <c r="B312" s="31"/>
      <c r="C312" s="30"/>
      <c r="D312" s="30"/>
      <c r="E312" s="32"/>
      <c r="F312" s="23"/>
    </row>
    <row r="313" spans="1:6" x14ac:dyDescent="0.3">
      <c r="A313" s="30"/>
      <c r="B313" s="31"/>
      <c r="C313" s="30"/>
      <c r="D313" s="30"/>
      <c r="E313" s="32"/>
      <c r="F313" s="23"/>
    </row>
    <row r="314" spans="1:6" x14ac:dyDescent="0.3">
      <c r="A314" s="30"/>
      <c r="B314" s="31"/>
      <c r="C314" s="30"/>
      <c r="D314" s="30"/>
      <c r="E314" s="32"/>
      <c r="F314" s="23"/>
    </row>
    <row r="315" spans="1:6" x14ac:dyDescent="0.3">
      <c r="A315" s="30"/>
      <c r="B315" s="31"/>
      <c r="C315" s="30"/>
      <c r="D315" s="30"/>
      <c r="E315" s="32"/>
      <c r="F315" s="23"/>
    </row>
    <row r="316" spans="1:6" x14ac:dyDescent="0.3">
      <c r="A316" s="30"/>
      <c r="B316" s="31"/>
      <c r="C316" s="30"/>
      <c r="D316" s="30"/>
      <c r="E316" s="32"/>
      <c r="F316" s="23"/>
    </row>
    <row r="317" spans="1:6" x14ac:dyDescent="0.3">
      <c r="A317" s="30"/>
      <c r="B317" s="31"/>
      <c r="C317" s="30"/>
      <c r="D317" s="30"/>
      <c r="E317" s="32"/>
      <c r="F317" s="23"/>
    </row>
    <row r="318" spans="1:6" x14ac:dyDescent="0.3">
      <c r="A318"/>
      <c r="B318" s="12"/>
      <c r="C318" s="11"/>
      <c r="D318" s="13"/>
      <c r="E318" s="14"/>
      <c r="F318" s="15"/>
    </row>
    <row r="319" spans="1:6" x14ac:dyDescent="0.3">
      <c r="A319"/>
      <c r="B319" s="12"/>
      <c r="C319" s="11"/>
      <c r="D319" s="13"/>
      <c r="E319" s="14"/>
      <c r="F319" s="15"/>
    </row>
    <row r="320" spans="1:6" x14ac:dyDescent="0.3">
      <c r="A320" s="11"/>
      <c r="B320" s="12"/>
      <c r="C320" s="11"/>
      <c r="D320" s="13"/>
      <c r="E320" s="14"/>
      <c r="F320" s="15"/>
    </row>
    <row r="321" spans="1:6" x14ac:dyDescent="0.3">
      <c r="A321" s="30"/>
      <c r="B321" s="31"/>
      <c r="C321" s="30"/>
      <c r="D321" s="30"/>
      <c r="E321" s="32"/>
      <c r="F321" s="23"/>
    </row>
    <row r="322" spans="1:6" x14ac:dyDescent="0.3">
      <c r="A322" s="30"/>
      <c r="B322" s="31"/>
      <c r="C322" s="30"/>
      <c r="D322" s="30"/>
      <c r="E322" s="32"/>
      <c r="F322" s="23"/>
    </row>
    <row r="323" spans="1:6" x14ac:dyDescent="0.3">
      <c r="A323" s="30"/>
      <c r="B323" s="31"/>
      <c r="C323" s="30"/>
      <c r="D323" s="30"/>
      <c r="E323" s="32"/>
      <c r="F323" s="23"/>
    </row>
    <row r="324" spans="1:6" x14ac:dyDescent="0.3">
      <c r="A324" s="30"/>
      <c r="B324" s="31"/>
      <c r="C324" s="30"/>
      <c r="D324" s="30"/>
      <c r="E324" s="32"/>
      <c r="F324" s="23"/>
    </row>
    <row r="325" spans="1:6" x14ac:dyDescent="0.3">
      <c r="A325" s="30"/>
      <c r="B325" s="31"/>
      <c r="C325" s="30"/>
      <c r="D325" s="30"/>
      <c r="E325" s="32"/>
      <c r="F325" s="23"/>
    </row>
    <row r="326" spans="1:6" x14ac:dyDescent="0.3">
      <c r="A326" s="30"/>
      <c r="B326" s="31"/>
      <c r="C326" s="30"/>
      <c r="D326" s="30"/>
      <c r="E326" s="32"/>
      <c r="F326" s="23"/>
    </row>
    <row r="327" spans="1:6" x14ac:dyDescent="0.3">
      <c r="A327" s="30"/>
      <c r="B327" s="31"/>
      <c r="C327" s="30"/>
      <c r="D327" s="30"/>
      <c r="E327" s="32"/>
      <c r="F327" s="23"/>
    </row>
    <row r="328" spans="1:6" x14ac:dyDescent="0.3">
      <c r="A328" s="30"/>
      <c r="B328" s="31"/>
      <c r="C328" s="11"/>
      <c r="D328" s="30"/>
      <c r="E328" s="32"/>
      <c r="F328" s="23"/>
    </row>
    <row r="329" spans="1:6" x14ac:dyDescent="0.3">
      <c r="A329" s="30"/>
      <c r="B329" s="31"/>
      <c r="C329" s="30"/>
      <c r="D329" s="30"/>
      <c r="E329" s="32"/>
      <c r="F329" s="23"/>
    </row>
    <row r="330" spans="1:6" x14ac:dyDescent="0.3">
      <c r="A330" s="30"/>
      <c r="B330" s="31"/>
      <c r="C330" s="30"/>
      <c r="D330" s="30"/>
      <c r="E330" s="32"/>
      <c r="F330" s="23"/>
    </row>
    <row r="331" spans="1:6" x14ac:dyDescent="0.3">
      <c r="A331" s="30"/>
      <c r="B331" s="31"/>
      <c r="C331" s="30"/>
      <c r="D331" s="30"/>
      <c r="E331" s="32"/>
      <c r="F331" s="23"/>
    </row>
    <row r="332" spans="1:6" x14ac:dyDescent="0.3">
      <c r="A332" s="30"/>
      <c r="B332" s="31"/>
      <c r="C332" s="30"/>
      <c r="D332" s="30"/>
      <c r="E332" s="32"/>
      <c r="F332" s="23"/>
    </row>
    <row r="333" spans="1:6" x14ac:dyDescent="0.3">
      <c r="A333" s="30"/>
      <c r="B333" s="31"/>
      <c r="C333" s="30"/>
      <c r="D333" s="30"/>
      <c r="E333" s="32"/>
      <c r="F333" s="23"/>
    </row>
    <row r="334" spans="1:6" x14ac:dyDescent="0.3">
      <c r="A334" s="30"/>
      <c r="B334" s="31"/>
      <c r="C334" s="30"/>
      <c r="D334" s="30"/>
      <c r="E334" s="32"/>
      <c r="F334" s="23"/>
    </row>
    <row r="335" spans="1:6" x14ac:dyDescent="0.3">
      <c r="A335" s="30"/>
      <c r="B335" s="31"/>
      <c r="C335" s="30"/>
      <c r="D335" s="30"/>
      <c r="E335" s="32"/>
      <c r="F335" s="23"/>
    </row>
    <row r="336" spans="1:6" x14ac:dyDescent="0.3">
      <c r="A336" s="30"/>
      <c r="B336" s="31"/>
      <c r="C336" s="30"/>
      <c r="D336" s="30"/>
      <c r="E336" s="32"/>
      <c r="F336" s="23"/>
    </row>
    <row r="337" spans="1:6" x14ac:dyDescent="0.3">
      <c r="A337" s="30"/>
      <c r="B337" s="31"/>
      <c r="C337" s="30"/>
      <c r="D337" s="30"/>
      <c r="E337" s="32"/>
      <c r="F337" s="23"/>
    </row>
    <row r="338" spans="1:6" x14ac:dyDescent="0.3">
      <c r="A338" s="30"/>
      <c r="B338" s="31"/>
      <c r="C338" s="30"/>
      <c r="D338" s="30"/>
      <c r="E338" s="32"/>
      <c r="F338" s="23"/>
    </row>
    <row r="339" spans="1:6" x14ac:dyDescent="0.3">
      <c r="A339" s="30"/>
      <c r="B339" s="31"/>
      <c r="C339" s="30"/>
      <c r="D339" s="30"/>
      <c r="E339" s="32"/>
      <c r="F339" s="23"/>
    </row>
    <row r="340" spans="1:6" x14ac:dyDescent="0.3">
      <c r="A340" s="30"/>
      <c r="B340" s="31"/>
      <c r="C340" s="30"/>
      <c r="D340" s="30"/>
      <c r="E340" s="32"/>
      <c r="F340" s="23"/>
    </row>
    <row r="341" spans="1:6" x14ac:dyDescent="0.3">
      <c r="A341" s="30"/>
      <c r="B341" s="31"/>
      <c r="C341" s="30"/>
      <c r="D341" s="30"/>
      <c r="E341" s="32"/>
      <c r="F341" s="23"/>
    </row>
    <row r="342" spans="1:6" x14ac:dyDescent="0.3">
      <c r="A342" s="30"/>
      <c r="B342" s="31"/>
      <c r="C342" s="30"/>
      <c r="D342" s="30"/>
      <c r="E342" s="32"/>
      <c r="F342" s="23"/>
    </row>
    <row r="343" spans="1:6" x14ac:dyDescent="0.3">
      <c r="A343" s="11"/>
      <c r="B343" s="12"/>
      <c r="C343" s="11"/>
      <c r="D343" s="13"/>
      <c r="E343" s="14"/>
    </row>
    <row r="344" spans="1:6" x14ac:dyDescent="0.3">
      <c r="A344" s="30"/>
      <c r="B344" s="31"/>
      <c r="C344" s="30"/>
      <c r="D344" s="30"/>
      <c r="E344" s="32"/>
      <c r="F344" s="23"/>
    </row>
    <row r="345" spans="1:6" x14ac:dyDescent="0.3">
      <c r="A345" s="11"/>
      <c r="B345" s="12"/>
      <c r="C345" s="11"/>
      <c r="D345" s="13"/>
      <c r="E345" s="14"/>
    </row>
    <row r="346" spans="1:6" x14ac:dyDescent="0.3">
      <c r="A346" s="30"/>
      <c r="B346" s="31"/>
      <c r="C346" s="30"/>
      <c r="D346" s="30"/>
      <c r="E346" s="32"/>
      <c r="F346" s="23"/>
    </row>
    <row r="347" spans="1:6" x14ac:dyDescent="0.3">
      <c r="A347" s="30"/>
      <c r="B347" s="31"/>
      <c r="C347" s="30"/>
      <c r="D347" s="30"/>
      <c r="E347" s="32"/>
      <c r="F347" s="23"/>
    </row>
    <row r="348" spans="1:6" x14ac:dyDescent="0.3">
      <c r="A348" s="30"/>
      <c r="B348" s="31"/>
      <c r="C348" s="30"/>
      <c r="D348" s="30"/>
      <c r="E348" s="32"/>
      <c r="F348" s="23"/>
    </row>
    <row r="349" spans="1:6" x14ac:dyDescent="0.3">
      <c r="A349" s="30"/>
      <c r="B349" s="31"/>
      <c r="C349" s="30"/>
      <c r="D349" s="30"/>
      <c r="E349" s="32"/>
      <c r="F349" s="23"/>
    </row>
    <row r="350" spans="1:6" x14ac:dyDescent="0.3">
      <c r="A350" s="30"/>
      <c r="B350" s="31"/>
      <c r="C350" s="30"/>
      <c r="D350" s="30"/>
      <c r="E350" s="32"/>
      <c r="F350" s="23"/>
    </row>
    <row r="351" spans="1:6" x14ac:dyDescent="0.3">
      <c r="A351" s="30"/>
      <c r="B351" s="31"/>
      <c r="C351" s="30"/>
      <c r="D351" s="30"/>
      <c r="E351" s="32"/>
      <c r="F351" s="23"/>
    </row>
    <row r="352" spans="1:6" x14ac:dyDescent="0.3">
      <c r="A352" s="30"/>
      <c r="B352" s="31"/>
      <c r="C352" s="30"/>
      <c r="D352" s="30"/>
      <c r="E352" s="32"/>
      <c r="F352" s="23"/>
    </row>
    <row r="353" spans="1:6" x14ac:dyDescent="0.3">
      <c r="A353" s="30"/>
      <c r="B353" s="31"/>
      <c r="C353" s="30"/>
      <c r="D353" s="30"/>
      <c r="E353" s="32"/>
      <c r="F353" s="23"/>
    </row>
    <row r="354" spans="1:6" x14ac:dyDescent="0.3">
      <c r="A354" s="30"/>
      <c r="B354" s="31"/>
      <c r="C354" s="30"/>
      <c r="D354" s="30"/>
      <c r="E354" s="32"/>
      <c r="F354" s="23"/>
    </row>
    <row r="355" spans="1:6" x14ac:dyDescent="0.3">
      <c r="A355" s="30"/>
      <c r="B355" s="31"/>
      <c r="C355" s="30"/>
      <c r="D355" s="30"/>
      <c r="E355" s="32"/>
      <c r="F355" s="23"/>
    </row>
    <row r="356" spans="1:6" x14ac:dyDescent="0.3">
      <c r="A356" s="30"/>
      <c r="B356" s="31"/>
      <c r="C356" s="30"/>
      <c r="D356" s="30"/>
      <c r="E356" s="32"/>
      <c r="F356" s="23"/>
    </row>
    <row r="357" spans="1:6" x14ac:dyDescent="0.3">
      <c r="A357" s="30"/>
      <c r="B357" s="31"/>
      <c r="C357" s="30"/>
      <c r="D357" s="30"/>
      <c r="E357" s="32"/>
      <c r="F357" s="23"/>
    </row>
    <row r="358" spans="1:6" x14ac:dyDescent="0.3">
      <c r="A358" s="30"/>
      <c r="B358" s="31"/>
      <c r="C358" s="30"/>
      <c r="D358" s="30"/>
      <c r="E358" s="32"/>
      <c r="F358" s="23"/>
    </row>
    <row r="359" spans="1:6" x14ac:dyDescent="0.3">
      <c r="A359" s="30"/>
      <c r="B359" s="31"/>
      <c r="C359" s="30"/>
      <c r="D359" s="30"/>
      <c r="E359" s="32"/>
      <c r="F359" s="23"/>
    </row>
    <row r="360" spans="1:6" x14ac:dyDescent="0.3">
      <c r="A360" s="30"/>
      <c r="B360" s="31"/>
      <c r="C360" s="30"/>
      <c r="D360" s="30"/>
      <c r="E360" s="32"/>
      <c r="F360" s="23"/>
    </row>
    <row r="361" spans="1:6" x14ac:dyDescent="0.3">
      <c r="A361" s="30"/>
      <c r="B361" s="31"/>
      <c r="C361" s="30"/>
      <c r="D361" s="30"/>
      <c r="E361" s="32"/>
      <c r="F361" s="23"/>
    </row>
    <row r="362" spans="1:6" x14ac:dyDescent="0.3">
      <c r="A362" s="30"/>
      <c r="B362" s="31"/>
      <c r="C362" s="30"/>
      <c r="D362" s="30"/>
      <c r="E362" s="32"/>
      <c r="F362" s="23"/>
    </row>
    <row r="363" spans="1:6" x14ac:dyDescent="0.3">
      <c r="A363" s="30"/>
      <c r="B363" s="31"/>
      <c r="C363" s="30"/>
      <c r="D363" s="30"/>
      <c r="E363" s="32"/>
      <c r="F363" s="23"/>
    </row>
    <row r="364" spans="1:6" x14ac:dyDescent="0.3">
      <c r="A364" s="11"/>
      <c r="B364" s="12"/>
      <c r="C364" s="11"/>
      <c r="D364" s="13"/>
      <c r="E364" s="14"/>
    </row>
    <row r="365" spans="1:6" x14ac:dyDescent="0.3">
      <c r="A365" s="11"/>
      <c r="B365" s="12"/>
      <c r="C365" s="11"/>
      <c r="D365" s="13"/>
      <c r="E365" s="14"/>
    </row>
    <row r="366" spans="1:6" x14ac:dyDescent="0.3">
      <c r="A366" s="11"/>
      <c r="B366" s="12"/>
      <c r="C366" s="11"/>
      <c r="D366" s="13"/>
      <c r="E366" s="14"/>
    </row>
    <row r="367" spans="1:6" x14ac:dyDescent="0.3">
      <c r="A367" s="11"/>
      <c r="B367" s="12"/>
      <c r="C367" s="11"/>
      <c r="D367" s="13"/>
      <c r="E367" s="14"/>
    </row>
    <row r="368" spans="1:6" x14ac:dyDescent="0.3">
      <c r="A368" s="11"/>
      <c r="B368" s="12"/>
      <c r="C368" s="11"/>
      <c r="D368" s="13"/>
      <c r="E368" s="14"/>
    </row>
    <row r="369" spans="1:6" x14ac:dyDescent="0.3">
      <c r="A369" s="11"/>
      <c r="B369" s="12"/>
      <c r="C369" s="11"/>
      <c r="D369" s="13"/>
      <c r="E369" s="14"/>
    </row>
    <row r="370" spans="1:6" x14ac:dyDescent="0.3">
      <c r="A370" s="11"/>
      <c r="B370" s="12"/>
      <c r="C370" s="11"/>
      <c r="D370" s="13"/>
      <c r="E370" s="14"/>
    </row>
    <row r="371" spans="1:6" x14ac:dyDescent="0.3">
      <c r="A371" s="11"/>
      <c r="B371" s="12"/>
      <c r="C371" s="11"/>
      <c r="D371" s="13"/>
      <c r="E371" s="14"/>
    </row>
    <row r="372" spans="1:6" x14ac:dyDescent="0.3">
      <c r="A372" s="11"/>
      <c r="B372" s="31"/>
      <c r="C372" s="11"/>
      <c r="D372" s="30"/>
      <c r="E372" s="32"/>
      <c r="F372" s="23"/>
    </row>
    <row r="373" spans="1:6" x14ac:dyDescent="0.3">
      <c r="A373" s="11"/>
      <c r="B373" s="31"/>
      <c r="C373" s="11"/>
      <c r="D373" s="30"/>
      <c r="E373" s="32"/>
      <c r="F373" s="23"/>
    </row>
    <row r="374" spans="1:6" x14ac:dyDescent="0.3">
      <c r="A374" s="30"/>
      <c r="B374" s="31"/>
      <c r="C374" s="30"/>
      <c r="D374" s="30"/>
      <c r="E374" s="32"/>
      <c r="F374" s="23"/>
    </row>
    <row r="375" spans="1:6" x14ac:dyDescent="0.3">
      <c r="A375" s="30"/>
      <c r="B375" s="31"/>
      <c r="C375" s="30"/>
      <c r="D375" s="30"/>
      <c r="E375" s="32"/>
      <c r="F375" s="23"/>
    </row>
    <row r="376" spans="1:6" x14ac:dyDescent="0.3">
      <c r="A376" s="30"/>
      <c r="B376" s="31"/>
      <c r="C376" s="30"/>
      <c r="D376" s="30"/>
      <c r="E376" s="32"/>
      <c r="F376" s="23"/>
    </row>
    <row r="377" spans="1:6" x14ac:dyDescent="0.3">
      <c r="A377" s="30"/>
      <c r="B377" s="31"/>
      <c r="C377" s="30"/>
      <c r="D377" s="30"/>
      <c r="E377" s="32"/>
      <c r="F377" s="23"/>
    </row>
    <row r="378" spans="1:6" x14ac:dyDescent="0.3">
      <c r="A378" s="30"/>
      <c r="B378" s="31"/>
      <c r="C378" s="30"/>
      <c r="D378" s="30"/>
      <c r="E378" s="32"/>
      <c r="F378" s="23"/>
    </row>
    <row r="379" spans="1:6" x14ac:dyDescent="0.3">
      <c r="A379" s="30"/>
      <c r="B379" s="31"/>
      <c r="C379" s="30"/>
      <c r="D379" s="30"/>
      <c r="E379" s="32"/>
      <c r="F379" s="23"/>
    </row>
    <row r="380" spans="1:6" x14ac:dyDescent="0.3">
      <c r="A380" s="30"/>
      <c r="B380" s="31"/>
      <c r="C380" s="30"/>
      <c r="D380" s="30"/>
      <c r="E380" s="32"/>
      <c r="F380" s="23"/>
    </row>
  </sheetData>
  <autoFilter ref="A84:F261" xr:uid="{43ED8B65-ADBC-46E1-86C7-6123BFB4A76E}"/>
  <mergeCells count="2">
    <mergeCell ref="A3:D3"/>
    <mergeCell ref="C83:D83"/>
  </mergeCells>
  <pageMargins left="0.7" right="0.7" top="0.75" bottom="0.75" header="0.3" footer="0.3"/>
  <pageSetup scale="67" orientation="landscape" r:id="rId1"/>
  <headerFooter>
    <oddHeader xml:space="preserve">&amp;CRSTARS TRANSFERS FOR THE MONTH ENDING 
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4332-ACFC-42C7-BE4D-8B2ADBBE7495}">
  <dimension ref="A1:L153"/>
  <sheetViews>
    <sheetView workbookViewId="0">
      <pane ySplit="1" topLeftCell="A2" activePane="bottomLeft" state="frozen"/>
      <selection pane="bottomLeft" activeCell="C133" sqref="C133"/>
    </sheetView>
  </sheetViews>
  <sheetFormatPr defaultRowHeight="14.4" x14ac:dyDescent="0.3"/>
  <cols>
    <col min="1" max="1" width="11.21875" style="77" bestFit="1" customWidth="1"/>
    <col min="2" max="2" width="16.33203125" style="77" bestFit="1" customWidth="1"/>
    <col min="3" max="3" width="11" style="77" customWidth="1"/>
    <col min="4" max="4" width="18.5546875" style="77" bestFit="1" customWidth="1"/>
    <col min="5" max="5" width="28" style="77" bestFit="1" customWidth="1"/>
    <col min="6" max="7" width="0" style="77" hidden="1" customWidth="1"/>
    <col min="8" max="8" width="12.88671875" style="77" bestFit="1" customWidth="1"/>
    <col min="9" max="9" width="13.88671875" style="77" bestFit="1" customWidth="1"/>
    <col min="10" max="10" width="8.88671875" style="77"/>
    <col min="11" max="11" width="20.5546875" style="77" bestFit="1" customWidth="1"/>
    <col min="12" max="16384" width="8.88671875" style="77"/>
  </cols>
  <sheetData>
    <row r="1" spans="1:12" s="77" customFormat="1" x14ac:dyDescent="0.3">
      <c r="A1" s="77" t="s">
        <v>577</v>
      </c>
      <c r="B1" s="77" t="s">
        <v>576</v>
      </c>
      <c r="C1" s="77" t="s">
        <v>575</v>
      </c>
      <c r="D1" s="77" t="s">
        <v>574</v>
      </c>
      <c r="E1" s="77" t="s">
        <v>573</v>
      </c>
      <c r="F1" s="77" t="s">
        <v>572</v>
      </c>
      <c r="G1" s="77" t="s">
        <v>571</v>
      </c>
      <c r="H1" s="83" t="s">
        <v>570</v>
      </c>
      <c r="I1" s="83" t="s">
        <v>569</v>
      </c>
      <c r="J1" s="77" t="s">
        <v>429</v>
      </c>
      <c r="K1" s="77" t="s">
        <v>568</v>
      </c>
      <c r="L1" s="77" t="s">
        <v>430</v>
      </c>
    </row>
    <row r="2" spans="1:12" s="77" customFormat="1" x14ac:dyDescent="0.3">
      <c r="A2" s="77" t="s">
        <v>502</v>
      </c>
      <c r="B2" s="77" t="s">
        <v>503</v>
      </c>
      <c r="C2" s="79">
        <v>46210</v>
      </c>
      <c r="D2" s="77" t="s">
        <v>399</v>
      </c>
      <c r="G2" s="77">
        <v>2680.36</v>
      </c>
      <c r="H2" s="82">
        <v>2680.36</v>
      </c>
      <c r="I2" s="78"/>
      <c r="J2" s="77" t="s">
        <v>1</v>
      </c>
      <c r="K2" s="77" t="s">
        <v>395</v>
      </c>
      <c r="L2" s="77" t="s">
        <v>485</v>
      </c>
    </row>
    <row r="3" spans="1:12" s="77" customFormat="1" x14ac:dyDescent="0.3">
      <c r="A3" s="77" t="s">
        <v>502</v>
      </c>
      <c r="B3" s="77" t="s">
        <v>503</v>
      </c>
      <c r="C3" s="79">
        <v>46213</v>
      </c>
      <c r="D3" s="77" t="s">
        <v>567</v>
      </c>
      <c r="F3" s="77">
        <v>261731.66</v>
      </c>
      <c r="H3" s="78"/>
      <c r="I3" s="80">
        <v>261731.66</v>
      </c>
      <c r="J3" s="77" t="s">
        <v>1</v>
      </c>
      <c r="K3" s="77" t="s">
        <v>395</v>
      </c>
      <c r="L3" s="77" t="s">
        <v>485</v>
      </c>
    </row>
    <row r="4" spans="1:12" s="77" customFormat="1" x14ac:dyDescent="0.3">
      <c r="A4" s="77" t="s">
        <v>502</v>
      </c>
      <c r="B4" s="77" t="s">
        <v>503</v>
      </c>
      <c r="C4" s="79">
        <v>46204</v>
      </c>
      <c r="D4" s="77" t="s">
        <v>400</v>
      </c>
      <c r="G4" s="77">
        <v>40089.75</v>
      </c>
      <c r="H4" s="82">
        <v>40089.75</v>
      </c>
      <c r="I4" s="78"/>
      <c r="J4" s="77" t="s">
        <v>1</v>
      </c>
      <c r="K4" s="77" t="s">
        <v>395</v>
      </c>
      <c r="L4" s="77" t="s">
        <v>485</v>
      </c>
    </row>
    <row r="5" spans="1:12" s="77" customFormat="1" x14ac:dyDescent="0.3">
      <c r="A5" s="77" t="s">
        <v>502</v>
      </c>
      <c r="B5" s="77" t="s">
        <v>503</v>
      </c>
      <c r="C5" s="79">
        <v>46204</v>
      </c>
      <c r="D5" s="77" t="s">
        <v>401</v>
      </c>
      <c r="G5" s="77">
        <v>6475.18</v>
      </c>
      <c r="H5" s="82">
        <v>6475.18</v>
      </c>
      <c r="I5" s="78"/>
      <c r="J5" s="77" t="s">
        <v>1</v>
      </c>
      <c r="K5" s="77" t="s">
        <v>395</v>
      </c>
      <c r="L5" s="77" t="s">
        <v>485</v>
      </c>
    </row>
    <row r="6" spans="1:12" s="77" customFormat="1" x14ac:dyDescent="0.3">
      <c r="A6" s="77" t="s">
        <v>502</v>
      </c>
      <c r="B6" s="77" t="s">
        <v>503</v>
      </c>
      <c r="C6" s="79">
        <v>46213</v>
      </c>
      <c r="D6" s="77" t="s">
        <v>402</v>
      </c>
      <c r="G6" s="77">
        <v>63823.38</v>
      </c>
      <c r="H6" s="82">
        <v>63823.38</v>
      </c>
      <c r="I6" s="78"/>
      <c r="J6" s="77" t="s">
        <v>1</v>
      </c>
      <c r="K6" s="77" t="s">
        <v>395</v>
      </c>
      <c r="L6" s="77" t="s">
        <v>485</v>
      </c>
    </row>
    <row r="7" spans="1:12" s="77" customFormat="1" x14ac:dyDescent="0.3">
      <c r="A7" s="77" t="s">
        <v>502</v>
      </c>
      <c r="B7" s="77" t="s">
        <v>503</v>
      </c>
      <c r="C7" s="79">
        <v>46213</v>
      </c>
      <c r="D7" s="77" t="s">
        <v>403</v>
      </c>
      <c r="G7" s="77">
        <v>746474.09</v>
      </c>
      <c r="H7" s="82">
        <v>746474.09</v>
      </c>
      <c r="I7" s="78"/>
      <c r="J7" s="77" t="s">
        <v>1</v>
      </c>
      <c r="K7" s="77" t="s">
        <v>395</v>
      </c>
      <c r="L7" s="77" t="s">
        <v>485</v>
      </c>
    </row>
    <row r="8" spans="1:12" s="77" customFormat="1" x14ac:dyDescent="0.3">
      <c r="A8" s="77" t="s">
        <v>502</v>
      </c>
      <c r="B8" s="77" t="s">
        <v>503</v>
      </c>
      <c r="C8" s="79">
        <v>46213</v>
      </c>
      <c r="D8" s="77" t="s">
        <v>404</v>
      </c>
      <c r="G8" s="77">
        <v>168554.11</v>
      </c>
      <c r="H8" s="82">
        <v>168554.11</v>
      </c>
      <c r="I8" s="78"/>
      <c r="J8" s="77" t="s">
        <v>1</v>
      </c>
      <c r="K8" s="77" t="s">
        <v>395</v>
      </c>
      <c r="L8" s="77" t="s">
        <v>485</v>
      </c>
    </row>
    <row r="9" spans="1:12" s="77" customFormat="1" x14ac:dyDescent="0.3">
      <c r="A9" s="77" t="s">
        <v>502</v>
      </c>
      <c r="B9" s="77" t="s">
        <v>501</v>
      </c>
      <c r="C9" s="79">
        <v>46218</v>
      </c>
      <c r="D9" s="77" t="s">
        <v>566</v>
      </c>
      <c r="F9" s="77">
        <v>13492.83</v>
      </c>
      <c r="H9" s="81"/>
      <c r="I9" s="81">
        <v>13492.83</v>
      </c>
      <c r="J9" s="77" t="s">
        <v>1</v>
      </c>
      <c r="K9" s="77" t="s">
        <v>354</v>
      </c>
      <c r="L9" s="77" t="s">
        <v>485</v>
      </c>
    </row>
    <row r="10" spans="1:12" s="77" customFormat="1" x14ac:dyDescent="0.3">
      <c r="A10" s="77" t="s">
        <v>502</v>
      </c>
      <c r="B10" s="77" t="s">
        <v>503</v>
      </c>
      <c r="C10" s="79">
        <v>46220</v>
      </c>
      <c r="D10" s="77" t="s">
        <v>566</v>
      </c>
      <c r="G10" s="77">
        <v>13492.83</v>
      </c>
      <c r="H10" s="81">
        <v>13492.83</v>
      </c>
      <c r="I10" s="81"/>
      <c r="J10" s="77" t="s">
        <v>1</v>
      </c>
      <c r="K10" s="77" t="s">
        <v>395</v>
      </c>
      <c r="L10" s="77" t="s">
        <v>485</v>
      </c>
    </row>
    <row r="11" spans="1:12" s="77" customFormat="1" x14ac:dyDescent="0.3">
      <c r="A11" s="77" t="s">
        <v>502</v>
      </c>
      <c r="B11" s="77" t="s">
        <v>501</v>
      </c>
      <c r="C11" s="79">
        <v>46217</v>
      </c>
      <c r="D11" s="77" t="s">
        <v>565</v>
      </c>
      <c r="F11" s="77">
        <v>28363.84</v>
      </c>
      <c r="H11" s="81"/>
      <c r="I11" s="81">
        <v>28363.84</v>
      </c>
      <c r="J11" s="77" t="s">
        <v>1</v>
      </c>
      <c r="K11" s="77" t="s">
        <v>354</v>
      </c>
      <c r="L11" s="77" t="s">
        <v>485</v>
      </c>
    </row>
    <row r="12" spans="1:12" s="77" customFormat="1" x14ac:dyDescent="0.3">
      <c r="A12" s="77" t="s">
        <v>502</v>
      </c>
      <c r="B12" s="77" t="s">
        <v>503</v>
      </c>
      <c r="C12" s="79">
        <v>46220</v>
      </c>
      <c r="D12" s="77" t="s">
        <v>565</v>
      </c>
      <c r="G12" s="77">
        <v>28363.84</v>
      </c>
      <c r="H12" s="81">
        <v>28363.84</v>
      </c>
      <c r="I12" s="81"/>
      <c r="J12" s="77" t="s">
        <v>1</v>
      </c>
      <c r="K12" s="77" t="s">
        <v>395</v>
      </c>
      <c r="L12" s="77" t="s">
        <v>485</v>
      </c>
    </row>
    <row r="13" spans="1:12" s="77" customFormat="1" x14ac:dyDescent="0.3">
      <c r="A13" s="77" t="s">
        <v>502</v>
      </c>
      <c r="B13" s="77" t="s">
        <v>501</v>
      </c>
      <c r="C13" s="79">
        <v>46230</v>
      </c>
      <c r="D13" s="77" t="s">
        <v>564</v>
      </c>
      <c r="F13" s="77">
        <v>661851.4</v>
      </c>
      <c r="H13" s="81"/>
      <c r="I13" s="81">
        <v>661851.4</v>
      </c>
      <c r="J13" s="77" t="s">
        <v>1</v>
      </c>
      <c r="K13" s="77" t="s">
        <v>354</v>
      </c>
      <c r="L13" s="77" t="s">
        <v>485</v>
      </c>
    </row>
    <row r="14" spans="1:12" s="77" customFormat="1" x14ac:dyDescent="0.3">
      <c r="A14" s="77" t="s">
        <v>502</v>
      </c>
      <c r="B14" s="77" t="s">
        <v>503</v>
      </c>
      <c r="C14" s="79">
        <v>46233</v>
      </c>
      <c r="D14" s="77" t="s">
        <v>564</v>
      </c>
      <c r="G14" s="77">
        <v>661851.4</v>
      </c>
      <c r="H14" s="81">
        <v>661851.4</v>
      </c>
      <c r="I14" s="81"/>
      <c r="J14" s="77" t="s">
        <v>1</v>
      </c>
      <c r="K14" s="77" t="s">
        <v>395</v>
      </c>
      <c r="L14" s="77" t="s">
        <v>485</v>
      </c>
    </row>
    <row r="15" spans="1:12" s="77" customFormat="1" x14ac:dyDescent="0.3">
      <c r="A15" s="77" t="s">
        <v>502</v>
      </c>
      <c r="B15" s="77" t="s">
        <v>501</v>
      </c>
      <c r="C15" s="79">
        <v>46231</v>
      </c>
      <c r="D15" s="77" t="s">
        <v>486</v>
      </c>
      <c r="F15" s="77">
        <v>10577.07</v>
      </c>
      <c r="H15" s="78"/>
      <c r="I15" s="78">
        <v>10577.07</v>
      </c>
      <c r="J15" s="77" t="s">
        <v>1</v>
      </c>
      <c r="K15" s="77" t="s">
        <v>354</v>
      </c>
      <c r="L15" s="77" t="s">
        <v>485</v>
      </c>
    </row>
    <row r="16" spans="1:12" s="77" customFormat="1" x14ac:dyDescent="0.3">
      <c r="A16" s="77" t="s">
        <v>502</v>
      </c>
      <c r="B16" s="77" t="s">
        <v>503</v>
      </c>
      <c r="C16" s="79">
        <v>46216</v>
      </c>
      <c r="D16" s="77" t="s">
        <v>405</v>
      </c>
      <c r="G16" s="77">
        <v>115748</v>
      </c>
      <c r="H16" s="82">
        <v>115748</v>
      </c>
      <c r="I16" s="78"/>
      <c r="J16" s="77" t="s">
        <v>1</v>
      </c>
      <c r="K16" s="77" t="s">
        <v>395</v>
      </c>
      <c r="L16" s="77" t="s">
        <v>485</v>
      </c>
    </row>
    <row r="17" spans="1:12" s="77" customFormat="1" x14ac:dyDescent="0.3">
      <c r="A17" s="77" t="s">
        <v>502</v>
      </c>
      <c r="B17" s="77" t="s">
        <v>503</v>
      </c>
      <c r="C17" s="79">
        <v>46218</v>
      </c>
      <c r="D17" s="77" t="s">
        <v>406</v>
      </c>
      <c r="G17" s="77">
        <v>500000</v>
      </c>
      <c r="H17" s="82">
        <v>500000</v>
      </c>
      <c r="I17" s="78"/>
      <c r="J17" s="77" t="s">
        <v>1</v>
      </c>
      <c r="K17" s="77" t="s">
        <v>395</v>
      </c>
      <c r="L17" s="77" t="s">
        <v>485</v>
      </c>
    </row>
    <row r="18" spans="1:12" s="77" customFormat="1" x14ac:dyDescent="0.3">
      <c r="A18" s="77" t="s">
        <v>502</v>
      </c>
      <c r="B18" s="77" t="s">
        <v>503</v>
      </c>
      <c r="C18" s="79">
        <v>46218</v>
      </c>
      <c r="D18" s="77" t="s">
        <v>407</v>
      </c>
      <c r="G18" s="77">
        <v>155000</v>
      </c>
      <c r="H18" s="82">
        <v>155000</v>
      </c>
      <c r="I18" s="78"/>
      <c r="J18" s="77" t="s">
        <v>1</v>
      </c>
      <c r="K18" s="77" t="s">
        <v>395</v>
      </c>
      <c r="L18" s="77" t="s">
        <v>485</v>
      </c>
    </row>
    <row r="19" spans="1:12" s="77" customFormat="1" x14ac:dyDescent="0.3">
      <c r="A19" s="77" t="s">
        <v>502</v>
      </c>
      <c r="B19" s="77" t="s">
        <v>503</v>
      </c>
      <c r="C19" s="79">
        <v>46210</v>
      </c>
      <c r="D19" s="77" t="s">
        <v>408</v>
      </c>
      <c r="G19" s="77">
        <v>8592.9500000000007</v>
      </c>
      <c r="H19" s="82">
        <v>8592.9500000000007</v>
      </c>
      <c r="I19" s="78"/>
      <c r="J19" s="77" t="s">
        <v>1</v>
      </c>
      <c r="K19" s="77" t="s">
        <v>395</v>
      </c>
      <c r="L19" s="77" t="s">
        <v>485</v>
      </c>
    </row>
    <row r="20" spans="1:12" s="77" customFormat="1" x14ac:dyDescent="0.3">
      <c r="A20" s="77" t="s">
        <v>502</v>
      </c>
      <c r="B20" s="77" t="s">
        <v>501</v>
      </c>
      <c r="C20" s="79">
        <v>46230</v>
      </c>
      <c r="D20" s="77" t="s">
        <v>563</v>
      </c>
      <c r="F20" s="77">
        <v>146740</v>
      </c>
      <c r="H20" s="81"/>
      <c r="I20" s="81">
        <v>146740</v>
      </c>
      <c r="J20" s="77" t="s">
        <v>1</v>
      </c>
      <c r="K20" s="77" t="s">
        <v>354</v>
      </c>
      <c r="L20" s="77" t="s">
        <v>485</v>
      </c>
    </row>
    <row r="21" spans="1:12" s="77" customFormat="1" x14ac:dyDescent="0.3">
      <c r="A21" s="77" t="s">
        <v>502</v>
      </c>
      <c r="B21" s="77" t="s">
        <v>503</v>
      </c>
      <c r="C21" s="79">
        <v>46233</v>
      </c>
      <c r="D21" s="77" t="s">
        <v>563</v>
      </c>
      <c r="G21" s="77">
        <v>146740</v>
      </c>
      <c r="H21" s="81">
        <v>146740</v>
      </c>
      <c r="I21" s="81"/>
      <c r="J21" s="77" t="s">
        <v>1</v>
      </c>
      <c r="K21" s="77" t="s">
        <v>395</v>
      </c>
      <c r="L21" s="77" t="s">
        <v>485</v>
      </c>
    </row>
    <row r="22" spans="1:12" s="77" customFormat="1" x14ac:dyDescent="0.3">
      <c r="A22" s="77" t="s">
        <v>502</v>
      </c>
      <c r="B22" s="77" t="s">
        <v>501</v>
      </c>
      <c r="C22" s="79">
        <v>46233</v>
      </c>
      <c r="D22" s="77" t="s">
        <v>487</v>
      </c>
      <c r="F22" s="77">
        <v>13160.67</v>
      </c>
      <c r="H22" s="78"/>
      <c r="I22" s="78">
        <v>13160.67</v>
      </c>
      <c r="J22" s="77" t="s">
        <v>1</v>
      </c>
      <c r="K22" s="77" t="s">
        <v>354</v>
      </c>
      <c r="L22" s="77" t="s">
        <v>485</v>
      </c>
    </row>
    <row r="23" spans="1:12" s="77" customFormat="1" x14ac:dyDescent="0.3">
      <c r="A23" s="77" t="s">
        <v>502</v>
      </c>
      <c r="B23" s="77" t="s">
        <v>501</v>
      </c>
      <c r="C23" s="79">
        <v>46226</v>
      </c>
      <c r="D23" s="77" t="s">
        <v>562</v>
      </c>
      <c r="F23" s="77">
        <v>248511.45</v>
      </c>
      <c r="H23" s="81"/>
      <c r="I23" s="81">
        <v>248511.45</v>
      </c>
      <c r="J23" s="77" t="s">
        <v>1</v>
      </c>
      <c r="K23" s="77" t="s">
        <v>354</v>
      </c>
      <c r="L23" s="77" t="s">
        <v>485</v>
      </c>
    </row>
    <row r="24" spans="1:12" s="77" customFormat="1" x14ac:dyDescent="0.3">
      <c r="A24" s="77" t="s">
        <v>502</v>
      </c>
      <c r="B24" s="77" t="s">
        <v>503</v>
      </c>
      <c r="C24" s="79">
        <v>46230</v>
      </c>
      <c r="D24" s="77" t="s">
        <v>562</v>
      </c>
      <c r="G24" s="77">
        <v>248511.45</v>
      </c>
      <c r="H24" s="81">
        <v>248511.45</v>
      </c>
      <c r="I24" s="81"/>
      <c r="J24" s="77" t="s">
        <v>1</v>
      </c>
      <c r="K24" s="77" t="s">
        <v>395</v>
      </c>
      <c r="L24" s="77" t="s">
        <v>485</v>
      </c>
    </row>
    <row r="25" spans="1:12" s="77" customFormat="1" x14ac:dyDescent="0.3">
      <c r="A25" s="77" t="s">
        <v>502</v>
      </c>
      <c r="B25" s="77" t="s">
        <v>501</v>
      </c>
      <c r="C25" s="79">
        <v>46226</v>
      </c>
      <c r="D25" s="77" t="s">
        <v>561</v>
      </c>
      <c r="F25" s="77">
        <v>5283.17</v>
      </c>
      <c r="H25" s="81"/>
      <c r="I25" s="81">
        <v>5283.17</v>
      </c>
      <c r="J25" s="77" t="s">
        <v>1</v>
      </c>
      <c r="K25" s="77" t="s">
        <v>354</v>
      </c>
      <c r="L25" s="77" t="s">
        <v>485</v>
      </c>
    </row>
    <row r="26" spans="1:12" s="77" customFormat="1" x14ac:dyDescent="0.3">
      <c r="A26" s="77" t="s">
        <v>502</v>
      </c>
      <c r="B26" s="77" t="s">
        <v>503</v>
      </c>
      <c r="C26" s="79">
        <v>46230</v>
      </c>
      <c r="D26" s="77" t="s">
        <v>561</v>
      </c>
      <c r="G26" s="77">
        <v>5283.17</v>
      </c>
      <c r="H26" s="81">
        <v>5283.17</v>
      </c>
      <c r="I26" s="81"/>
      <c r="J26" s="77" t="s">
        <v>1</v>
      </c>
      <c r="K26" s="77" t="s">
        <v>395</v>
      </c>
      <c r="L26" s="77" t="s">
        <v>485</v>
      </c>
    </row>
    <row r="27" spans="1:12" s="77" customFormat="1" x14ac:dyDescent="0.3">
      <c r="A27" s="77" t="s">
        <v>502</v>
      </c>
      <c r="B27" s="77" t="s">
        <v>501</v>
      </c>
      <c r="C27" s="79">
        <v>46230</v>
      </c>
      <c r="D27" s="77" t="s">
        <v>560</v>
      </c>
      <c r="F27" s="77">
        <v>75434.84</v>
      </c>
      <c r="H27" s="81"/>
      <c r="I27" s="81">
        <v>75434.84</v>
      </c>
      <c r="J27" s="77" t="s">
        <v>1</v>
      </c>
      <c r="K27" s="77" t="s">
        <v>354</v>
      </c>
      <c r="L27" s="77" t="s">
        <v>485</v>
      </c>
    </row>
    <row r="28" spans="1:12" s="77" customFormat="1" x14ac:dyDescent="0.3">
      <c r="A28" s="77" t="s">
        <v>502</v>
      </c>
      <c r="B28" s="77" t="s">
        <v>503</v>
      </c>
      <c r="C28" s="79">
        <v>46233</v>
      </c>
      <c r="D28" s="77" t="s">
        <v>560</v>
      </c>
      <c r="G28" s="77">
        <v>75434.84</v>
      </c>
      <c r="H28" s="81">
        <v>75434.84</v>
      </c>
      <c r="I28" s="81"/>
      <c r="J28" s="77" t="s">
        <v>1</v>
      </c>
      <c r="K28" s="77" t="s">
        <v>395</v>
      </c>
      <c r="L28" s="77" t="s">
        <v>485</v>
      </c>
    </row>
    <row r="29" spans="1:12" s="77" customFormat="1" x14ac:dyDescent="0.3">
      <c r="A29" s="77" t="s">
        <v>502</v>
      </c>
      <c r="B29" s="77" t="s">
        <v>501</v>
      </c>
      <c r="C29" s="79">
        <v>46234</v>
      </c>
      <c r="D29" s="77" t="s">
        <v>488</v>
      </c>
      <c r="F29" s="77">
        <v>46234.99</v>
      </c>
      <c r="H29" s="78"/>
      <c r="I29" s="78">
        <v>46234.99</v>
      </c>
      <c r="J29" s="77" t="s">
        <v>1</v>
      </c>
      <c r="K29" s="77" t="s">
        <v>354</v>
      </c>
      <c r="L29" s="77" t="s">
        <v>485</v>
      </c>
    </row>
    <row r="30" spans="1:12" s="77" customFormat="1" x14ac:dyDescent="0.3">
      <c r="A30" s="77" t="s">
        <v>502</v>
      </c>
      <c r="B30" s="77" t="s">
        <v>503</v>
      </c>
      <c r="C30" s="79">
        <v>46217</v>
      </c>
      <c r="D30" s="77" t="s">
        <v>409</v>
      </c>
      <c r="G30" s="77">
        <v>3000</v>
      </c>
      <c r="H30" s="82">
        <v>3000</v>
      </c>
      <c r="I30" s="78"/>
      <c r="J30" s="77" t="s">
        <v>1</v>
      </c>
      <c r="K30" s="77" t="s">
        <v>395</v>
      </c>
      <c r="L30" s="77" t="s">
        <v>485</v>
      </c>
    </row>
    <row r="31" spans="1:12" s="77" customFormat="1" x14ac:dyDescent="0.3">
      <c r="A31" s="77" t="s">
        <v>502</v>
      </c>
      <c r="B31" s="77" t="s">
        <v>501</v>
      </c>
      <c r="C31" s="79">
        <v>46217</v>
      </c>
      <c r="D31" s="77" t="s">
        <v>559</v>
      </c>
      <c r="F31" s="77">
        <v>98611.48</v>
      </c>
      <c r="H31" s="81"/>
      <c r="I31" s="81">
        <v>98611.48</v>
      </c>
      <c r="J31" s="77" t="s">
        <v>1</v>
      </c>
      <c r="K31" s="77" t="s">
        <v>354</v>
      </c>
      <c r="L31" s="77" t="s">
        <v>485</v>
      </c>
    </row>
    <row r="32" spans="1:12" s="77" customFormat="1" x14ac:dyDescent="0.3">
      <c r="A32" s="77" t="s">
        <v>502</v>
      </c>
      <c r="B32" s="77" t="s">
        <v>503</v>
      </c>
      <c r="C32" s="79">
        <v>46223</v>
      </c>
      <c r="D32" s="77" t="s">
        <v>559</v>
      </c>
      <c r="G32" s="77">
        <v>98611.48</v>
      </c>
      <c r="H32" s="81">
        <v>98611.48</v>
      </c>
      <c r="I32" s="81"/>
      <c r="J32" s="77" t="s">
        <v>1</v>
      </c>
      <c r="K32" s="77" t="s">
        <v>395</v>
      </c>
      <c r="L32" s="77" t="s">
        <v>485</v>
      </c>
    </row>
    <row r="33" spans="1:12" s="77" customFormat="1" x14ac:dyDescent="0.3">
      <c r="A33" s="77" t="s">
        <v>502</v>
      </c>
      <c r="B33" s="77" t="s">
        <v>503</v>
      </c>
      <c r="C33" s="79">
        <v>46218</v>
      </c>
      <c r="D33" s="77" t="s">
        <v>410</v>
      </c>
      <c r="G33" s="77">
        <v>20000</v>
      </c>
      <c r="H33" s="82">
        <v>20000</v>
      </c>
      <c r="I33" s="78"/>
      <c r="J33" s="77" t="s">
        <v>1</v>
      </c>
      <c r="K33" s="77" t="s">
        <v>395</v>
      </c>
      <c r="L33" s="77" t="s">
        <v>485</v>
      </c>
    </row>
    <row r="34" spans="1:12" s="77" customFormat="1" x14ac:dyDescent="0.3">
      <c r="A34" s="77" t="s">
        <v>502</v>
      </c>
      <c r="B34" s="77" t="s">
        <v>501</v>
      </c>
      <c r="C34" s="79">
        <v>46217</v>
      </c>
      <c r="D34" s="77" t="s">
        <v>393</v>
      </c>
      <c r="G34" s="77">
        <v>23250</v>
      </c>
      <c r="H34" s="82">
        <v>23250</v>
      </c>
      <c r="I34" s="78"/>
      <c r="J34" s="77" t="s">
        <v>1</v>
      </c>
      <c r="K34" s="77" t="s">
        <v>354</v>
      </c>
      <c r="L34" s="77" t="s">
        <v>485</v>
      </c>
    </row>
    <row r="35" spans="1:12" s="77" customFormat="1" x14ac:dyDescent="0.3">
      <c r="A35" s="77" t="s">
        <v>502</v>
      </c>
      <c r="B35" s="77" t="s">
        <v>503</v>
      </c>
      <c r="C35" s="79">
        <v>46216</v>
      </c>
      <c r="D35" s="77" t="s">
        <v>415</v>
      </c>
      <c r="G35" s="77">
        <v>72695.16</v>
      </c>
      <c r="H35" s="82">
        <v>72695.16</v>
      </c>
      <c r="I35" s="78"/>
      <c r="J35" s="77" t="s">
        <v>1</v>
      </c>
      <c r="K35" s="77" t="s">
        <v>395</v>
      </c>
      <c r="L35" s="77" t="s">
        <v>485</v>
      </c>
    </row>
    <row r="36" spans="1:12" s="77" customFormat="1" x14ac:dyDescent="0.3">
      <c r="A36" s="77" t="s">
        <v>502</v>
      </c>
      <c r="B36" s="77" t="s">
        <v>501</v>
      </c>
      <c r="C36" s="79">
        <v>46212</v>
      </c>
      <c r="D36" s="77" t="s">
        <v>558</v>
      </c>
      <c r="F36" s="77">
        <v>2574</v>
      </c>
      <c r="H36" s="81"/>
      <c r="I36" s="81">
        <v>2574</v>
      </c>
      <c r="J36" s="77" t="s">
        <v>1</v>
      </c>
      <c r="K36" s="77" t="s">
        <v>354</v>
      </c>
      <c r="L36" s="77" t="s">
        <v>485</v>
      </c>
    </row>
    <row r="37" spans="1:12" s="77" customFormat="1" x14ac:dyDescent="0.3">
      <c r="A37" s="77" t="s">
        <v>502</v>
      </c>
      <c r="B37" s="77" t="s">
        <v>503</v>
      </c>
      <c r="C37" s="79">
        <v>46217</v>
      </c>
      <c r="D37" s="77" t="s">
        <v>558</v>
      </c>
      <c r="G37" s="77">
        <v>2574</v>
      </c>
      <c r="H37" s="81">
        <v>2574</v>
      </c>
      <c r="I37" s="81"/>
      <c r="J37" s="77" t="s">
        <v>1</v>
      </c>
      <c r="K37" s="77" t="s">
        <v>395</v>
      </c>
      <c r="L37" s="77" t="s">
        <v>485</v>
      </c>
    </row>
    <row r="38" spans="1:12" s="77" customFormat="1" x14ac:dyDescent="0.3">
      <c r="A38" s="77" t="s">
        <v>502</v>
      </c>
      <c r="B38" s="77" t="s">
        <v>501</v>
      </c>
      <c r="C38" s="79">
        <v>46205</v>
      </c>
      <c r="D38" s="77" t="s">
        <v>557</v>
      </c>
      <c r="F38" s="77">
        <v>352</v>
      </c>
      <c r="H38" s="81"/>
      <c r="I38" s="81">
        <v>352</v>
      </c>
      <c r="J38" s="77" t="s">
        <v>1</v>
      </c>
      <c r="K38" s="77" t="s">
        <v>354</v>
      </c>
      <c r="L38" s="77" t="s">
        <v>485</v>
      </c>
    </row>
    <row r="39" spans="1:12" s="77" customFormat="1" x14ac:dyDescent="0.3">
      <c r="A39" s="77" t="s">
        <v>502</v>
      </c>
      <c r="B39" s="77" t="s">
        <v>503</v>
      </c>
      <c r="C39" s="79">
        <v>46231</v>
      </c>
      <c r="D39" s="77" t="s">
        <v>557</v>
      </c>
      <c r="G39" s="77">
        <v>352</v>
      </c>
      <c r="H39" s="81">
        <v>352</v>
      </c>
      <c r="I39" s="81"/>
      <c r="J39" s="77" t="s">
        <v>1</v>
      </c>
      <c r="K39" s="77" t="s">
        <v>395</v>
      </c>
      <c r="L39" s="77" t="s">
        <v>485</v>
      </c>
    </row>
    <row r="40" spans="1:12" s="77" customFormat="1" x14ac:dyDescent="0.3">
      <c r="A40" s="77" t="s">
        <v>502</v>
      </c>
      <c r="B40" s="77" t="s">
        <v>501</v>
      </c>
      <c r="C40" s="79">
        <v>46204</v>
      </c>
      <c r="D40" s="77" t="s">
        <v>489</v>
      </c>
      <c r="F40" s="77">
        <v>330451</v>
      </c>
      <c r="H40" s="78"/>
      <c r="I40" s="78">
        <v>330451</v>
      </c>
      <c r="J40" s="77" t="s">
        <v>1</v>
      </c>
      <c r="K40" s="77" t="s">
        <v>354</v>
      </c>
      <c r="L40" s="77" t="s">
        <v>485</v>
      </c>
    </row>
    <row r="41" spans="1:12" s="77" customFormat="1" x14ac:dyDescent="0.3">
      <c r="A41" s="77" t="s">
        <v>502</v>
      </c>
      <c r="B41" s="77" t="s">
        <v>501</v>
      </c>
      <c r="C41" s="79">
        <v>46204</v>
      </c>
      <c r="D41" s="77" t="s">
        <v>490</v>
      </c>
      <c r="F41" s="77">
        <v>139916</v>
      </c>
      <c r="H41" s="78"/>
      <c r="I41" s="78">
        <v>139916</v>
      </c>
      <c r="J41" s="77" t="s">
        <v>1</v>
      </c>
      <c r="K41" s="77" t="s">
        <v>354</v>
      </c>
      <c r="L41" s="77" t="s">
        <v>485</v>
      </c>
    </row>
    <row r="42" spans="1:12" s="77" customFormat="1" x14ac:dyDescent="0.3">
      <c r="A42" s="77" t="s">
        <v>551</v>
      </c>
      <c r="B42" s="77" t="s">
        <v>550</v>
      </c>
      <c r="C42" s="79">
        <v>46226</v>
      </c>
      <c r="D42" s="77" t="s">
        <v>556</v>
      </c>
      <c r="E42" s="77" t="s">
        <v>471</v>
      </c>
      <c r="F42" s="77">
        <v>241462.7</v>
      </c>
      <c r="H42" s="78"/>
      <c r="I42" s="81">
        <v>241462.7</v>
      </c>
      <c r="J42" s="77" t="s">
        <v>1</v>
      </c>
      <c r="K42" s="77" t="s">
        <v>106</v>
      </c>
      <c r="L42" s="77" t="s">
        <v>485</v>
      </c>
    </row>
    <row r="43" spans="1:12" s="77" customFormat="1" x14ac:dyDescent="0.3">
      <c r="A43" s="77" t="s">
        <v>551</v>
      </c>
      <c r="B43" s="77" t="s">
        <v>550</v>
      </c>
      <c r="C43" s="79">
        <v>46224</v>
      </c>
      <c r="D43" s="77" t="s">
        <v>555</v>
      </c>
      <c r="E43" s="77" t="s">
        <v>471</v>
      </c>
      <c r="F43" s="77">
        <v>87.36</v>
      </c>
      <c r="H43" s="78"/>
      <c r="I43" s="81">
        <v>87.36</v>
      </c>
      <c r="J43" s="77" t="s">
        <v>1</v>
      </c>
      <c r="K43" s="77" t="s">
        <v>106</v>
      </c>
      <c r="L43" s="77" t="s">
        <v>485</v>
      </c>
    </row>
    <row r="44" spans="1:12" s="77" customFormat="1" x14ac:dyDescent="0.3">
      <c r="A44" s="77" t="s">
        <v>551</v>
      </c>
      <c r="B44" s="77" t="s">
        <v>550</v>
      </c>
      <c r="C44" s="79">
        <v>46224</v>
      </c>
      <c r="D44" s="77" t="s">
        <v>554</v>
      </c>
      <c r="E44" s="77" t="s">
        <v>471</v>
      </c>
      <c r="F44" s="77">
        <v>1218729.1399999999</v>
      </c>
      <c r="H44" s="78"/>
      <c r="I44" s="81">
        <v>1218729.1399999999</v>
      </c>
      <c r="J44" s="77" t="s">
        <v>1</v>
      </c>
      <c r="K44" s="77" t="s">
        <v>106</v>
      </c>
      <c r="L44" s="77" t="s">
        <v>485</v>
      </c>
    </row>
    <row r="45" spans="1:12" s="77" customFormat="1" x14ac:dyDescent="0.3">
      <c r="A45" s="77" t="s">
        <v>551</v>
      </c>
      <c r="B45" s="77" t="s">
        <v>550</v>
      </c>
      <c r="C45" s="79">
        <v>46225</v>
      </c>
      <c r="D45" s="77" t="s">
        <v>553</v>
      </c>
      <c r="E45" s="77" t="s">
        <v>471</v>
      </c>
      <c r="F45" s="77">
        <v>64476.18</v>
      </c>
      <c r="H45" s="78"/>
      <c r="I45" s="81">
        <v>64476.18</v>
      </c>
      <c r="J45" s="77" t="s">
        <v>1</v>
      </c>
      <c r="K45" s="77" t="s">
        <v>106</v>
      </c>
      <c r="L45" s="77" t="s">
        <v>485</v>
      </c>
    </row>
    <row r="46" spans="1:12" s="77" customFormat="1" x14ac:dyDescent="0.3">
      <c r="A46" s="77" t="s">
        <v>551</v>
      </c>
      <c r="B46" s="77" t="s">
        <v>550</v>
      </c>
      <c r="C46" s="79">
        <v>46230</v>
      </c>
      <c r="D46" s="77" t="s">
        <v>552</v>
      </c>
      <c r="E46" s="77" t="s">
        <v>471</v>
      </c>
      <c r="F46" s="77">
        <v>90231</v>
      </c>
      <c r="H46" s="78"/>
      <c r="I46" s="81">
        <v>90231</v>
      </c>
      <c r="J46" s="77" t="s">
        <v>1</v>
      </c>
      <c r="K46" s="77" t="s">
        <v>106</v>
      </c>
      <c r="L46" s="77" t="s">
        <v>485</v>
      </c>
    </row>
    <row r="47" spans="1:12" s="77" customFormat="1" x14ac:dyDescent="0.3">
      <c r="A47" s="77" t="s">
        <v>551</v>
      </c>
      <c r="B47" s="77" t="s">
        <v>550</v>
      </c>
      <c r="C47" s="79">
        <v>46230</v>
      </c>
      <c r="D47" s="77" t="s">
        <v>549</v>
      </c>
      <c r="E47" s="77" t="s">
        <v>471</v>
      </c>
      <c r="F47" s="77">
        <v>26839.93</v>
      </c>
      <c r="H47" s="78"/>
      <c r="I47" s="81">
        <v>26839.93</v>
      </c>
      <c r="J47" s="77" t="s">
        <v>1</v>
      </c>
      <c r="K47" s="77" t="s">
        <v>106</v>
      </c>
      <c r="L47" s="77" t="s">
        <v>485</v>
      </c>
    </row>
    <row r="48" spans="1:12" s="77" customFormat="1" x14ac:dyDescent="0.3">
      <c r="A48" s="77" t="s">
        <v>99</v>
      </c>
      <c r="B48" s="77" t="s">
        <v>104</v>
      </c>
      <c r="C48" s="79">
        <v>46204</v>
      </c>
      <c r="E48" s="77" t="s">
        <v>548</v>
      </c>
      <c r="F48" s="77">
        <v>92439792.5</v>
      </c>
      <c r="H48" s="78"/>
      <c r="I48" s="78">
        <v>92439792.5</v>
      </c>
      <c r="J48" s="77" t="s">
        <v>1</v>
      </c>
      <c r="L48" s="77" t="s">
        <v>485</v>
      </c>
    </row>
    <row r="49" spans="1:12" s="77" customFormat="1" x14ac:dyDescent="0.3">
      <c r="A49" s="77" t="s">
        <v>99</v>
      </c>
      <c r="B49" s="77" t="s">
        <v>100</v>
      </c>
      <c r="C49" s="79">
        <v>46204</v>
      </c>
      <c r="E49" s="77" t="s">
        <v>548</v>
      </c>
      <c r="G49" s="77">
        <v>682514.16</v>
      </c>
      <c r="H49" s="78">
        <v>682514.16</v>
      </c>
      <c r="I49" s="78"/>
      <c r="J49" s="77" t="s">
        <v>1</v>
      </c>
      <c r="L49" s="77" t="s">
        <v>485</v>
      </c>
    </row>
    <row r="50" spans="1:12" s="77" customFormat="1" x14ac:dyDescent="0.3">
      <c r="A50" s="77" t="s">
        <v>99</v>
      </c>
      <c r="B50" s="77" t="s">
        <v>100</v>
      </c>
      <c r="C50" s="79">
        <v>46217</v>
      </c>
      <c r="E50" s="77" t="s">
        <v>548</v>
      </c>
      <c r="G50" s="77">
        <v>241462.7</v>
      </c>
      <c r="H50" s="81">
        <v>241462.7</v>
      </c>
      <c r="I50" s="78"/>
      <c r="J50" s="77" t="s">
        <v>1</v>
      </c>
      <c r="L50" s="77" t="s">
        <v>485</v>
      </c>
    </row>
    <row r="51" spans="1:12" s="77" customFormat="1" x14ac:dyDescent="0.3">
      <c r="A51" s="77" t="s">
        <v>99</v>
      </c>
      <c r="B51" s="77" t="s">
        <v>100</v>
      </c>
      <c r="C51" s="79">
        <v>46219</v>
      </c>
      <c r="E51" s="77" t="s">
        <v>548</v>
      </c>
      <c r="G51" s="77">
        <v>1218816.5</v>
      </c>
      <c r="H51" s="81">
        <v>1218816.5</v>
      </c>
      <c r="I51" s="78"/>
      <c r="J51" s="77" t="s">
        <v>1</v>
      </c>
      <c r="L51" s="77" t="s">
        <v>485</v>
      </c>
    </row>
    <row r="52" spans="1:12" s="77" customFormat="1" x14ac:dyDescent="0.3">
      <c r="A52" s="77" t="s">
        <v>99</v>
      </c>
      <c r="B52" s="77" t="s">
        <v>100</v>
      </c>
      <c r="C52" s="79">
        <v>46224</v>
      </c>
      <c r="E52" s="77" t="s">
        <v>548</v>
      </c>
      <c r="G52" s="77">
        <v>64476.18</v>
      </c>
      <c r="H52" s="81">
        <v>64476.18</v>
      </c>
      <c r="I52" s="78"/>
      <c r="J52" s="77" t="s">
        <v>1</v>
      </c>
      <c r="L52" s="77" t="s">
        <v>485</v>
      </c>
    </row>
    <row r="53" spans="1:12" s="77" customFormat="1" x14ac:dyDescent="0.3">
      <c r="A53" s="77" t="s">
        <v>99</v>
      </c>
      <c r="B53" s="77" t="s">
        <v>100</v>
      </c>
      <c r="C53" s="79">
        <v>46225</v>
      </c>
      <c r="E53" s="77" t="s">
        <v>548</v>
      </c>
      <c r="G53" s="77">
        <v>90231</v>
      </c>
      <c r="H53" s="81">
        <v>90231</v>
      </c>
      <c r="I53" s="78"/>
      <c r="J53" s="77" t="s">
        <v>1</v>
      </c>
      <c r="L53" s="77" t="s">
        <v>485</v>
      </c>
    </row>
    <row r="54" spans="1:12" s="77" customFormat="1" x14ac:dyDescent="0.3">
      <c r="A54" s="77" t="s">
        <v>99</v>
      </c>
      <c r="B54" s="77" t="s">
        <v>100</v>
      </c>
      <c r="C54" s="79">
        <v>46227</v>
      </c>
      <c r="E54" s="77" t="s">
        <v>548</v>
      </c>
      <c r="G54" s="77">
        <v>26839.93</v>
      </c>
      <c r="H54" s="81">
        <v>26839.93</v>
      </c>
      <c r="I54" s="78"/>
      <c r="J54" s="77" t="s">
        <v>1</v>
      </c>
      <c r="L54" s="77" t="s">
        <v>485</v>
      </c>
    </row>
    <row r="55" spans="1:12" s="77" customFormat="1" x14ac:dyDescent="0.3">
      <c r="A55" s="77" t="s">
        <v>99</v>
      </c>
      <c r="B55" s="77" t="s">
        <v>100</v>
      </c>
      <c r="C55" s="79">
        <v>46233</v>
      </c>
      <c r="E55" s="77" t="s">
        <v>548</v>
      </c>
      <c r="G55" s="77">
        <v>121288.54</v>
      </c>
      <c r="H55" s="78">
        <v>121288.54</v>
      </c>
      <c r="I55" s="78"/>
      <c r="J55" s="77" t="s">
        <v>1</v>
      </c>
      <c r="L55" s="77" t="s">
        <v>485</v>
      </c>
    </row>
    <row r="56" spans="1:12" s="77" customFormat="1" x14ac:dyDescent="0.3">
      <c r="A56" s="77" t="s">
        <v>502</v>
      </c>
      <c r="B56" s="77" t="s">
        <v>501</v>
      </c>
      <c r="C56" s="79">
        <v>46211</v>
      </c>
      <c r="D56" s="77" t="s">
        <v>547</v>
      </c>
      <c r="F56" s="77">
        <v>14215.51</v>
      </c>
      <c r="H56" s="81"/>
      <c r="I56" s="81">
        <v>14215.51</v>
      </c>
      <c r="J56" s="77" t="s">
        <v>1</v>
      </c>
      <c r="K56" s="77" t="s">
        <v>354</v>
      </c>
      <c r="L56" s="77" t="s">
        <v>485</v>
      </c>
    </row>
    <row r="57" spans="1:12" s="77" customFormat="1" x14ac:dyDescent="0.3">
      <c r="A57" s="77" t="s">
        <v>502</v>
      </c>
      <c r="B57" s="77" t="s">
        <v>501</v>
      </c>
      <c r="C57" s="79">
        <v>46226</v>
      </c>
      <c r="D57" s="77" t="s">
        <v>547</v>
      </c>
      <c r="G57" s="77">
        <v>14215.51</v>
      </c>
      <c r="H57" s="81">
        <v>14215.51</v>
      </c>
      <c r="I57" s="81"/>
      <c r="J57" s="77" t="s">
        <v>1</v>
      </c>
      <c r="K57" s="77" t="s">
        <v>354</v>
      </c>
      <c r="L57" s="77" t="s">
        <v>485</v>
      </c>
    </row>
    <row r="58" spans="1:12" s="77" customFormat="1" x14ac:dyDescent="0.3">
      <c r="A58" s="77" t="s">
        <v>502</v>
      </c>
      <c r="B58" s="77" t="s">
        <v>501</v>
      </c>
      <c r="C58" s="79">
        <v>46211</v>
      </c>
      <c r="D58" s="77" t="s">
        <v>546</v>
      </c>
      <c r="F58" s="77">
        <v>1747.53</v>
      </c>
      <c r="H58" s="81"/>
      <c r="I58" s="81">
        <v>1747.53</v>
      </c>
      <c r="J58" s="77" t="s">
        <v>1</v>
      </c>
      <c r="K58" s="77" t="s">
        <v>354</v>
      </c>
      <c r="L58" s="77" t="s">
        <v>485</v>
      </c>
    </row>
    <row r="59" spans="1:12" s="77" customFormat="1" x14ac:dyDescent="0.3">
      <c r="A59" s="77" t="s">
        <v>502</v>
      </c>
      <c r="B59" s="77" t="s">
        <v>503</v>
      </c>
      <c r="C59" s="79">
        <v>46213</v>
      </c>
      <c r="D59" s="77" t="s">
        <v>546</v>
      </c>
      <c r="G59" s="77">
        <v>1747.53</v>
      </c>
      <c r="H59" s="81">
        <v>1747.53</v>
      </c>
      <c r="I59" s="81"/>
      <c r="J59" s="77" t="s">
        <v>1</v>
      </c>
      <c r="K59" s="77" t="s">
        <v>395</v>
      </c>
      <c r="L59" s="77" t="s">
        <v>485</v>
      </c>
    </row>
    <row r="60" spans="1:12" s="77" customFormat="1" x14ac:dyDescent="0.3">
      <c r="A60" s="77" t="s">
        <v>502</v>
      </c>
      <c r="B60" s="77" t="s">
        <v>501</v>
      </c>
      <c r="C60" s="79">
        <v>46219</v>
      </c>
      <c r="D60" s="77" t="s">
        <v>545</v>
      </c>
      <c r="F60" s="77">
        <v>8855.84</v>
      </c>
      <c r="H60" s="81"/>
      <c r="I60" s="81">
        <v>8855.84</v>
      </c>
      <c r="J60" s="77" t="s">
        <v>1</v>
      </c>
      <c r="K60" s="77" t="s">
        <v>354</v>
      </c>
      <c r="L60" s="77" t="s">
        <v>485</v>
      </c>
    </row>
    <row r="61" spans="1:12" s="77" customFormat="1" x14ac:dyDescent="0.3">
      <c r="A61" s="77" t="s">
        <v>502</v>
      </c>
      <c r="B61" s="77" t="s">
        <v>503</v>
      </c>
      <c r="C61" s="79">
        <v>46224</v>
      </c>
      <c r="D61" s="77" t="s">
        <v>545</v>
      </c>
      <c r="G61" s="77">
        <v>8855.84</v>
      </c>
      <c r="H61" s="81">
        <v>8855.84</v>
      </c>
      <c r="I61" s="81"/>
      <c r="J61" s="77" t="s">
        <v>1</v>
      </c>
      <c r="K61" s="77" t="s">
        <v>395</v>
      </c>
      <c r="L61" s="77" t="s">
        <v>485</v>
      </c>
    </row>
    <row r="62" spans="1:12" s="77" customFormat="1" x14ac:dyDescent="0.3">
      <c r="A62" s="77" t="s">
        <v>502</v>
      </c>
      <c r="B62" s="77" t="s">
        <v>501</v>
      </c>
      <c r="C62" s="79">
        <v>46231</v>
      </c>
      <c r="D62" s="77" t="s">
        <v>544</v>
      </c>
      <c r="F62" s="77">
        <v>691.24</v>
      </c>
      <c r="H62" s="81"/>
      <c r="I62" s="81">
        <v>691.24</v>
      </c>
      <c r="J62" s="77" t="s">
        <v>1</v>
      </c>
      <c r="K62" s="77" t="s">
        <v>354</v>
      </c>
      <c r="L62" s="77" t="s">
        <v>485</v>
      </c>
    </row>
    <row r="63" spans="1:12" s="77" customFormat="1" x14ac:dyDescent="0.3">
      <c r="A63" s="77" t="s">
        <v>502</v>
      </c>
      <c r="B63" s="77" t="s">
        <v>503</v>
      </c>
      <c r="C63" s="79">
        <v>46233</v>
      </c>
      <c r="D63" s="77" t="s">
        <v>544</v>
      </c>
      <c r="G63" s="77">
        <v>691.24</v>
      </c>
      <c r="H63" s="81">
        <v>691.24</v>
      </c>
      <c r="I63" s="81"/>
      <c r="J63" s="77" t="s">
        <v>1</v>
      </c>
      <c r="K63" s="77" t="s">
        <v>395</v>
      </c>
      <c r="L63" s="77" t="s">
        <v>485</v>
      </c>
    </row>
    <row r="64" spans="1:12" s="77" customFormat="1" x14ac:dyDescent="0.3">
      <c r="A64" s="77" t="s">
        <v>502</v>
      </c>
      <c r="B64" s="77" t="s">
        <v>501</v>
      </c>
      <c r="C64" s="79">
        <v>46234</v>
      </c>
      <c r="D64" s="77" t="s">
        <v>491</v>
      </c>
      <c r="F64" s="77">
        <v>8500.41</v>
      </c>
      <c r="H64" s="78"/>
      <c r="I64" s="78">
        <v>8500.41</v>
      </c>
      <c r="J64" s="77" t="s">
        <v>1</v>
      </c>
      <c r="K64" s="77" t="s">
        <v>354</v>
      </c>
      <c r="L64" s="77" t="s">
        <v>485</v>
      </c>
    </row>
    <row r="65" spans="1:12" s="77" customFormat="1" x14ac:dyDescent="0.3">
      <c r="A65" s="77" t="s">
        <v>502</v>
      </c>
      <c r="B65" s="77" t="s">
        <v>501</v>
      </c>
      <c r="C65" s="79">
        <v>46234</v>
      </c>
      <c r="D65" s="77" t="s">
        <v>492</v>
      </c>
      <c r="F65" s="77">
        <v>9784.83</v>
      </c>
      <c r="H65" s="78"/>
      <c r="I65" s="78">
        <v>9784.83</v>
      </c>
      <c r="J65" s="77" t="s">
        <v>1</v>
      </c>
      <c r="K65" s="77" t="s">
        <v>354</v>
      </c>
      <c r="L65" s="77" t="s">
        <v>485</v>
      </c>
    </row>
    <row r="66" spans="1:12" s="77" customFormat="1" x14ac:dyDescent="0.3">
      <c r="A66" s="77" t="s">
        <v>502</v>
      </c>
      <c r="B66" s="77" t="s">
        <v>501</v>
      </c>
      <c r="C66" s="79">
        <v>46234</v>
      </c>
      <c r="D66" s="77" t="s">
        <v>543</v>
      </c>
      <c r="F66" s="77">
        <v>160.65</v>
      </c>
      <c r="H66" s="81"/>
      <c r="I66" s="81">
        <v>160.65</v>
      </c>
      <c r="J66" s="77" t="s">
        <v>1</v>
      </c>
      <c r="K66" s="77" t="s">
        <v>354</v>
      </c>
      <c r="L66" s="77" t="s">
        <v>485</v>
      </c>
    </row>
    <row r="67" spans="1:12" s="77" customFormat="1" x14ac:dyDescent="0.3">
      <c r="A67" s="77" t="s">
        <v>502</v>
      </c>
      <c r="B67" s="77" t="s">
        <v>503</v>
      </c>
      <c r="C67" s="79">
        <v>46234</v>
      </c>
      <c r="D67" s="77" t="s">
        <v>543</v>
      </c>
      <c r="G67" s="77">
        <v>160.65</v>
      </c>
      <c r="H67" s="81">
        <v>160.65</v>
      </c>
      <c r="I67" s="81"/>
      <c r="J67" s="77" t="s">
        <v>1</v>
      </c>
      <c r="K67" s="77" t="s">
        <v>395</v>
      </c>
      <c r="L67" s="77" t="s">
        <v>485</v>
      </c>
    </row>
    <row r="68" spans="1:12" s="77" customFormat="1" x14ac:dyDescent="0.3">
      <c r="A68" s="77" t="s">
        <v>502</v>
      </c>
      <c r="B68" s="77" t="s">
        <v>501</v>
      </c>
      <c r="C68" s="79">
        <v>46234</v>
      </c>
      <c r="D68" s="77" t="s">
        <v>493</v>
      </c>
      <c r="F68" s="77">
        <v>14241.3</v>
      </c>
      <c r="H68" s="78"/>
      <c r="I68" s="78">
        <v>14241.3</v>
      </c>
      <c r="J68" s="77" t="s">
        <v>1</v>
      </c>
      <c r="K68" s="77" t="s">
        <v>354</v>
      </c>
      <c r="L68" s="77" t="s">
        <v>485</v>
      </c>
    </row>
    <row r="69" spans="1:12" s="77" customFormat="1" x14ac:dyDescent="0.3">
      <c r="A69" s="77" t="s">
        <v>502</v>
      </c>
      <c r="B69" s="77" t="s">
        <v>501</v>
      </c>
      <c r="C69" s="79">
        <v>46230</v>
      </c>
      <c r="D69" s="77" t="s">
        <v>542</v>
      </c>
      <c r="F69" s="77">
        <v>128666.65</v>
      </c>
      <c r="H69" s="81"/>
      <c r="I69" s="81">
        <v>128666.65</v>
      </c>
      <c r="J69" s="77" t="s">
        <v>1</v>
      </c>
      <c r="K69" s="77" t="s">
        <v>354</v>
      </c>
      <c r="L69" s="77" t="s">
        <v>485</v>
      </c>
    </row>
    <row r="70" spans="1:12" s="77" customFormat="1" x14ac:dyDescent="0.3">
      <c r="A70" s="77" t="s">
        <v>502</v>
      </c>
      <c r="B70" s="77" t="s">
        <v>503</v>
      </c>
      <c r="C70" s="79">
        <v>46233</v>
      </c>
      <c r="D70" s="77" t="s">
        <v>542</v>
      </c>
      <c r="G70" s="77">
        <v>128666.65</v>
      </c>
      <c r="H70" s="81">
        <v>128666.65</v>
      </c>
      <c r="I70" s="81"/>
      <c r="J70" s="77" t="s">
        <v>1</v>
      </c>
      <c r="K70" s="77" t="s">
        <v>395</v>
      </c>
      <c r="L70" s="77" t="s">
        <v>485</v>
      </c>
    </row>
    <row r="71" spans="1:12" s="77" customFormat="1" x14ac:dyDescent="0.3">
      <c r="A71" s="77" t="s">
        <v>502</v>
      </c>
      <c r="B71" s="77" t="s">
        <v>501</v>
      </c>
      <c r="C71" s="79">
        <v>46232</v>
      </c>
      <c r="D71" s="77" t="s">
        <v>494</v>
      </c>
      <c r="F71" s="77">
        <v>187418.43</v>
      </c>
      <c r="H71" s="78"/>
      <c r="I71" s="78">
        <v>187418.43</v>
      </c>
      <c r="J71" s="77" t="s">
        <v>1</v>
      </c>
      <c r="K71" s="77" t="s">
        <v>354</v>
      </c>
      <c r="L71" s="77" t="s">
        <v>485</v>
      </c>
    </row>
    <row r="72" spans="1:12" s="77" customFormat="1" x14ac:dyDescent="0.3">
      <c r="A72" s="77" t="s">
        <v>502</v>
      </c>
      <c r="B72" s="77" t="s">
        <v>501</v>
      </c>
      <c r="C72" s="79">
        <v>46231</v>
      </c>
      <c r="D72" s="77" t="s">
        <v>541</v>
      </c>
      <c r="F72" s="77">
        <v>124100.23</v>
      </c>
      <c r="H72" s="81"/>
      <c r="I72" s="81">
        <v>124100.23</v>
      </c>
      <c r="J72" s="77" t="s">
        <v>1</v>
      </c>
      <c r="K72" s="77" t="s">
        <v>354</v>
      </c>
      <c r="L72" s="77" t="s">
        <v>485</v>
      </c>
    </row>
    <row r="73" spans="1:12" s="77" customFormat="1" x14ac:dyDescent="0.3">
      <c r="A73" s="77" t="s">
        <v>502</v>
      </c>
      <c r="B73" s="77" t="s">
        <v>503</v>
      </c>
      <c r="C73" s="79">
        <v>46233</v>
      </c>
      <c r="D73" s="77" t="s">
        <v>541</v>
      </c>
      <c r="G73" s="77">
        <v>124100.23</v>
      </c>
      <c r="H73" s="81">
        <v>124100.23</v>
      </c>
      <c r="I73" s="81"/>
      <c r="J73" s="77" t="s">
        <v>1</v>
      </c>
      <c r="K73" s="77" t="s">
        <v>395</v>
      </c>
      <c r="L73" s="77" t="s">
        <v>485</v>
      </c>
    </row>
    <row r="74" spans="1:12" s="77" customFormat="1" x14ac:dyDescent="0.3">
      <c r="A74" s="77" t="s">
        <v>502</v>
      </c>
      <c r="B74" s="77" t="s">
        <v>501</v>
      </c>
      <c r="C74" s="79">
        <v>46216</v>
      </c>
      <c r="D74" s="77" t="s">
        <v>390</v>
      </c>
      <c r="G74" s="77">
        <v>5600</v>
      </c>
      <c r="H74" s="80">
        <v>5600</v>
      </c>
      <c r="I74" s="78"/>
      <c r="J74" s="77" t="s">
        <v>1</v>
      </c>
      <c r="K74" s="77" t="s">
        <v>354</v>
      </c>
      <c r="L74" s="77" t="s">
        <v>485</v>
      </c>
    </row>
    <row r="75" spans="1:12" s="77" customFormat="1" x14ac:dyDescent="0.3">
      <c r="A75" s="77" t="s">
        <v>502</v>
      </c>
      <c r="B75" s="77" t="s">
        <v>501</v>
      </c>
      <c r="C75" s="79">
        <v>46219</v>
      </c>
      <c r="D75" s="77" t="s">
        <v>540</v>
      </c>
      <c r="F75" s="77">
        <v>13429.96</v>
      </c>
      <c r="H75" s="81"/>
      <c r="I75" s="81">
        <v>13429.96</v>
      </c>
      <c r="J75" s="77" t="s">
        <v>1</v>
      </c>
      <c r="K75" s="77" t="s">
        <v>354</v>
      </c>
      <c r="L75" s="77" t="s">
        <v>485</v>
      </c>
    </row>
    <row r="76" spans="1:12" s="77" customFormat="1" x14ac:dyDescent="0.3">
      <c r="A76" s="77" t="s">
        <v>502</v>
      </c>
      <c r="B76" s="77" t="s">
        <v>503</v>
      </c>
      <c r="C76" s="79">
        <v>46224</v>
      </c>
      <c r="D76" s="77" t="s">
        <v>540</v>
      </c>
      <c r="G76" s="77">
        <v>13429.96</v>
      </c>
      <c r="H76" s="81">
        <v>13429.96</v>
      </c>
      <c r="I76" s="81"/>
      <c r="J76" s="77" t="s">
        <v>1</v>
      </c>
      <c r="K76" s="77" t="s">
        <v>395</v>
      </c>
      <c r="L76" s="77" t="s">
        <v>485</v>
      </c>
    </row>
    <row r="77" spans="1:12" s="77" customFormat="1" x14ac:dyDescent="0.3">
      <c r="A77" s="77" t="s">
        <v>502</v>
      </c>
      <c r="B77" s="77" t="s">
        <v>501</v>
      </c>
      <c r="C77" s="79">
        <v>46212</v>
      </c>
      <c r="D77" s="77" t="s">
        <v>539</v>
      </c>
      <c r="F77" s="77">
        <v>36419.4</v>
      </c>
      <c r="H77" s="81"/>
      <c r="I77" s="81">
        <v>36419.4</v>
      </c>
      <c r="J77" s="77" t="s">
        <v>1</v>
      </c>
      <c r="K77" s="77" t="s">
        <v>354</v>
      </c>
      <c r="L77" s="77" t="s">
        <v>485</v>
      </c>
    </row>
    <row r="78" spans="1:12" s="77" customFormat="1" x14ac:dyDescent="0.3">
      <c r="A78" s="77" t="s">
        <v>502</v>
      </c>
      <c r="B78" s="77" t="s">
        <v>503</v>
      </c>
      <c r="C78" s="79">
        <v>46216</v>
      </c>
      <c r="D78" s="77" t="s">
        <v>539</v>
      </c>
      <c r="G78" s="77">
        <v>36419.4</v>
      </c>
      <c r="H78" s="81">
        <v>36419.4</v>
      </c>
      <c r="I78" s="81"/>
      <c r="J78" s="77" t="s">
        <v>1</v>
      </c>
      <c r="K78" s="77" t="s">
        <v>395</v>
      </c>
      <c r="L78" s="77" t="s">
        <v>485</v>
      </c>
    </row>
    <row r="79" spans="1:12" s="77" customFormat="1" x14ac:dyDescent="0.3">
      <c r="A79" s="77" t="s">
        <v>502</v>
      </c>
      <c r="B79" s="77" t="s">
        <v>501</v>
      </c>
      <c r="C79" s="79">
        <v>46210</v>
      </c>
      <c r="D79" s="77" t="s">
        <v>538</v>
      </c>
      <c r="F79" s="77">
        <v>25994.31</v>
      </c>
      <c r="H79" s="81"/>
      <c r="I79" s="81">
        <v>25994.31</v>
      </c>
      <c r="J79" s="77" t="s">
        <v>1</v>
      </c>
      <c r="K79" s="77" t="s">
        <v>354</v>
      </c>
      <c r="L79" s="77" t="s">
        <v>485</v>
      </c>
    </row>
    <row r="80" spans="1:12" s="77" customFormat="1" x14ac:dyDescent="0.3">
      <c r="A80" s="77" t="s">
        <v>502</v>
      </c>
      <c r="B80" s="77" t="s">
        <v>503</v>
      </c>
      <c r="C80" s="79">
        <v>46217</v>
      </c>
      <c r="D80" s="77" t="s">
        <v>538</v>
      </c>
      <c r="G80" s="77">
        <v>25994.31</v>
      </c>
      <c r="H80" s="81">
        <v>25994.31</v>
      </c>
      <c r="I80" s="81"/>
      <c r="J80" s="77" t="s">
        <v>1</v>
      </c>
      <c r="K80" s="77" t="s">
        <v>395</v>
      </c>
      <c r="L80" s="77" t="s">
        <v>485</v>
      </c>
    </row>
    <row r="81" spans="1:12" s="77" customFormat="1" x14ac:dyDescent="0.3">
      <c r="A81" s="77" t="s">
        <v>502</v>
      </c>
      <c r="B81" s="77" t="s">
        <v>501</v>
      </c>
      <c r="C81" s="79">
        <v>46210</v>
      </c>
      <c r="D81" s="77" t="s">
        <v>537</v>
      </c>
      <c r="F81" s="77">
        <v>4500</v>
      </c>
      <c r="H81" s="81"/>
      <c r="I81" s="81">
        <v>4500</v>
      </c>
      <c r="J81" s="77" t="s">
        <v>1</v>
      </c>
      <c r="K81" s="77" t="s">
        <v>354</v>
      </c>
      <c r="L81" s="77" t="s">
        <v>485</v>
      </c>
    </row>
    <row r="82" spans="1:12" s="77" customFormat="1" x14ac:dyDescent="0.3">
      <c r="A82" s="77" t="s">
        <v>502</v>
      </c>
      <c r="B82" s="77" t="s">
        <v>503</v>
      </c>
      <c r="C82" s="79">
        <v>46217</v>
      </c>
      <c r="D82" s="77" t="s">
        <v>537</v>
      </c>
      <c r="G82" s="77">
        <v>4500</v>
      </c>
      <c r="H82" s="81">
        <v>4500</v>
      </c>
      <c r="I82" s="81"/>
      <c r="J82" s="77" t="s">
        <v>1</v>
      </c>
      <c r="K82" s="77" t="s">
        <v>395</v>
      </c>
      <c r="L82" s="77" t="s">
        <v>485</v>
      </c>
    </row>
    <row r="83" spans="1:12" s="77" customFormat="1" x14ac:dyDescent="0.3">
      <c r="A83" s="77" t="s">
        <v>502</v>
      </c>
      <c r="B83" s="77" t="s">
        <v>501</v>
      </c>
      <c r="C83" s="79">
        <v>46210</v>
      </c>
      <c r="D83" s="77" t="s">
        <v>536</v>
      </c>
      <c r="F83" s="77">
        <v>22661.8</v>
      </c>
      <c r="H83" s="81"/>
      <c r="I83" s="81">
        <v>22661.8</v>
      </c>
      <c r="J83" s="77" t="s">
        <v>1</v>
      </c>
      <c r="K83" s="77" t="s">
        <v>354</v>
      </c>
      <c r="L83" s="77" t="s">
        <v>485</v>
      </c>
    </row>
    <row r="84" spans="1:12" s="77" customFormat="1" x14ac:dyDescent="0.3">
      <c r="A84" s="77" t="s">
        <v>502</v>
      </c>
      <c r="B84" s="77" t="s">
        <v>503</v>
      </c>
      <c r="C84" s="79">
        <v>46217</v>
      </c>
      <c r="D84" s="77" t="s">
        <v>536</v>
      </c>
      <c r="G84" s="77">
        <v>22661.8</v>
      </c>
      <c r="H84" s="81">
        <v>22661.8</v>
      </c>
      <c r="I84" s="81"/>
      <c r="J84" s="77" t="s">
        <v>1</v>
      </c>
      <c r="K84" s="77" t="s">
        <v>395</v>
      </c>
      <c r="L84" s="77" t="s">
        <v>485</v>
      </c>
    </row>
    <row r="85" spans="1:12" s="77" customFormat="1" x14ac:dyDescent="0.3">
      <c r="A85" s="77" t="s">
        <v>502</v>
      </c>
      <c r="B85" s="77" t="s">
        <v>501</v>
      </c>
      <c r="C85" s="79">
        <v>46210</v>
      </c>
      <c r="D85" s="77" t="s">
        <v>535</v>
      </c>
      <c r="F85" s="77">
        <v>59126.23</v>
      </c>
      <c r="H85" s="81"/>
      <c r="I85" s="81">
        <v>59126.23</v>
      </c>
      <c r="J85" s="77" t="s">
        <v>1</v>
      </c>
      <c r="K85" s="77" t="s">
        <v>354</v>
      </c>
      <c r="L85" s="77" t="s">
        <v>485</v>
      </c>
    </row>
    <row r="86" spans="1:12" s="77" customFormat="1" x14ac:dyDescent="0.3">
      <c r="A86" s="77" t="s">
        <v>502</v>
      </c>
      <c r="B86" s="77" t="s">
        <v>503</v>
      </c>
      <c r="C86" s="79">
        <v>46217</v>
      </c>
      <c r="D86" s="77" t="s">
        <v>535</v>
      </c>
      <c r="G86" s="77">
        <v>59126.23</v>
      </c>
      <c r="H86" s="81">
        <v>59126.23</v>
      </c>
      <c r="I86" s="81"/>
      <c r="J86" s="77" t="s">
        <v>1</v>
      </c>
      <c r="K86" s="77" t="s">
        <v>395</v>
      </c>
      <c r="L86" s="77" t="s">
        <v>485</v>
      </c>
    </row>
    <row r="87" spans="1:12" s="77" customFormat="1" x14ac:dyDescent="0.3">
      <c r="A87" s="77" t="s">
        <v>502</v>
      </c>
      <c r="B87" s="77" t="s">
        <v>501</v>
      </c>
      <c r="C87" s="79">
        <v>46210</v>
      </c>
      <c r="D87" s="77" t="s">
        <v>534</v>
      </c>
      <c r="F87" s="77">
        <v>5675</v>
      </c>
      <c r="H87" s="81"/>
      <c r="I87" s="81">
        <v>5675</v>
      </c>
      <c r="J87" s="77" t="s">
        <v>1</v>
      </c>
      <c r="K87" s="77" t="s">
        <v>354</v>
      </c>
      <c r="L87" s="77" t="s">
        <v>485</v>
      </c>
    </row>
    <row r="88" spans="1:12" s="77" customFormat="1" x14ac:dyDescent="0.3">
      <c r="A88" s="77" t="s">
        <v>502</v>
      </c>
      <c r="B88" s="77" t="s">
        <v>503</v>
      </c>
      <c r="C88" s="79">
        <v>46217</v>
      </c>
      <c r="D88" s="77" t="s">
        <v>534</v>
      </c>
      <c r="G88" s="77">
        <v>5675</v>
      </c>
      <c r="H88" s="81">
        <v>5675</v>
      </c>
      <c r="I88" s="81"/>
      <c r="J88" s="77" t="s">
        <v>1</v>
      </c>
      <c r="K88" s="77" t="s">
        <v>395</v>
      </c>
      <c r="L88" s="77" t="s">
        <v>485</v>
      </c>
    </row>
    <row r="89" spans="1:12" s="77" customFormat="1" x14ac:dyDescent="0.3">
      <c r="A89" s="77" t="s">
        <v>502</v>
      </c>
      <c r="B89" s="77" t="s">
        <v>501</v>
      </c>
      <c r="C89" s="79">
        <v>46210</v>
      </c>
      <c r="D89" s="77" t="s">
        <v>533</v>
      </c>
      <c r="F89" s="77">
        <v>17478.36</v>
      </c>
      <c r="H89" s="81"/>
      <c r="I89" s="81">
        <v>17478.36</v>
      </c>
      <c r="J89" s="77" t="s">
        <v>1</v>
      </c>
      <c r="K89" s="77" t="s">
        <v>354</v>
      </c>
      <c r="L89" s="77" t="s">
        <v>485</v>
      </c>
    </row>
    <row r="90" spans="1:12" s="77" customFormat="1" x14ac:dyDescent="0.3">
      <c r="A90" s="77" t="s">
        <v>502</v>
      </c>
      <c r="B90" s="77" t="s">
        <v>503</v>
      </c>
      <c r="C90" s="79">
        <v>46217</v>
      </c>
      <c r="D90" s="77" t="s">
        <v>533</v>
      </c>
      <c r="G90" s="77">
        <v>17478.36</v>
      </c>
      <c r="H90" s="81">
        <v>17478.36</v>
      </c>
      <c r="I90" s="81"/>
      <c r="J90" s="77" t="s">
        <v>1</v>
      </c>
      <c r="K90" s="77" t="s">
        <v>395</v>
      </c>
      <c r="L90" s="77" t="s">
        <v>485</v>
      </c>
    </row>
    <row r="91" spans="1:12" s="77" customFormat="1" x14ac:dyDescent="0.3">
      <c r="A91" s="77" t="s">
        <v>502</v>
      </c>
      <c r="B91" s="77" t="s">
        <v>501</v>
      </c>
      <c r="C91" s="79">
        <v>46210</v>
      </c>
      <c r="D91" s="77" t="s">
        <v>532</v>
      </c>
      <c r="F91" s="77">
        <v>14707.74</v>
      </c>
      <c r="H91" s="81"/>
      <c r="I91" s="81">
        <v>14707.74</v>
      </c>
      <c r="J91" s="77" t="s">
        <v>1</v>
      </c>
      <c r="K91" s="77" t="s">
        <v>354</v>
      </c>
      <c r="L91" s="77" t="s">
        <v>485</v>
      </c>
    </row>
    <row r="92" spans="1:12" s="77" customFormat="1" x14ac:dyDescent="0.3">
      <c r="A92" s="77" t="s">
        <v>502</v>
      </c>
      <c r="B92" s="77" t="s">
        <v>503</v>
      </c>
      <c r="C92" s="79">
        <v>46217</v>
      </c>
      <c r="D92" s="77" t="s">
        <v>532</v>
      </c>
      <c r="G92" s="77">
        <v>14707.74</v>
      </c>
      <c r="H92" s="81">
        <v>14707.74</v>
      </c>
      <c r="I92" s="81"/>
      <c r="J92" s="77" t="s">
        <v>1</v>
      </c>
      <c r="K92" s="77" t="s">
        <v>395</v>
      </c>
      <c r="L92" s="77" t="s">
        <v>485</v>
      </c>
    </row>
    <row r="93" spans="1:12" s="77" customFormat="1" x14ac:dyDescent="0.3">
      <c r="A93" s="77" t="s">
        <v>502</v>
      </c>
      <c r="B93" s="77" t="s">
        <v>501</v>
      </c>
      <c r="C93" s="79">
        <v>46212</v>
      </c>
      <c r="D93" s="77" t="s">
        <v>531</v>
      </c>
      <c r="F93" s="77">
        <v>400.5</v>
      </c>
      <c r="H93" s="81"/>
      <c r="I93" s="81">
        <v>400.5</v>
      </c>
      <c r="J93" s="77" t="s">
        <v>1</v>
      </c>
      <c r="K93" s="77" t="s">
        <v>354</v>
      </c>
      <c r="L93" s="77" t="s">
        <v>485</v>
      </c>
    </row>
    <row r="94" spans="1:12" s="77" customFormat="1" x14ac:dyDescent="0.3">
      <c r="A94" s="77" t="s">
        <v>502</v>
      </c>
      <c r="B94" s="77" t="s">
        <v>503</v>
      </c>
      <c r="C94" s="79">
        <v>46217</v>
      </c>
      <c r="D94" s="77" t="s">
        <v>531</v>
      </c>
      <c r="G94" s="77">
        <v>400.5</v>
      </c>
      <c r="H94" s="81">
        <v>400.5</v>
      </c>
      <c r="I94" s="81"/>
      <c r="J94" s="77" t="s">
        <v>1</v>
      </c>
      <c r="K94" s="77" t="s">
        <v>395</v>
      </c>
      <c r="L94" s="77" t="s">
        <v>485</v>
      </c>
    </row>
    <row r="95" spans="1:12" s="77" customFormat="1" x14ac:dyDescent="0.3">
      <c r="A95" s="77" t="s">
        <v>502</v>
      </c>
      <c r="B95" s="77" t="s">
        <v>501</v>
      </c>
      <c r="C95" s="79">
        <v>46212</v>
      </c>
      <c r="D95" s="77" t="s">
        <v>530</v>
      </c>
      <c r="F95" s="77">
        <v>69.3</v>
      </c>
      <c r="H95" s="81"/>
      <c r="I95" s="81">
        <v>69.3</v>
      </c>
      <c r="J95" s="77" t="s">
        <v>1</v>
      </c>
      <c r="K95" s="77" t="s">
        <v>354</v>
      </c>
      <c r="L95" s="77" t="s">
        <v>485</v>
      </c>
    </row>
    <row r="96" spans="1:12" s="77" customFormat="1" x14ac:dyDescent="0.3">
      <c r="A96" s="77" t="s">
        <v>502</v>
      </c>
      <c r="B96" s="77" t="s">
        <v>503</v>
      </c>
      <c r="C96" s="79">
        <v>46217</v>
      </c>
      <c r="D96" s="77" t="s">
        <v>530</v>
      </c>
      <c r="G96" s="77">
        <v>69.3</v>
      </c>
      <c r="H96" s="81">
        <v>69.3</v>
      </c>
      <c r="I96" s="81"/>
      <c r="J96" s="77" t="s">
        <v>1</v>
      </c>
      <c r="K96" s="77" t="s">
        <v>395</v>
      </c>
      <c r="L96" s="77" t="s">
        <v>485</v>
      </c>
    </row>
    <row r="97" spans="1:12" s="77" customFormat="1" x14ac:dyDescent="0.3">
      <c r="A97" s="77" t="s">
        <v>502</v>
      </c>
      <c r="B97" s="77" t="s">
        <v>501</v>
      </c>
      <c r="C97" s="79">
        <v>46217</v>
      </c>
      <c r="D97" s="77" t="s">
        <v>529</v>
      </c>
      <c r="G97" s="77">
        <v>1500</v>
      </c>
      <c r="H97" s="81">
        <v>1500</v>
      </c>
      <c r="I97" s="81"/>
      <c r="J97" s="77" t="s">
        <v>1</v>
      </c>
      <c r="K97" s="77" t="s">
        <v>354</v>
      </c>
      <c r="L97" s="77" t="s">
        <v>485</v>
      </c>
    </row>
    <row r="98" spans="1:12" s="77" customFormat="1" x14ac:dyDescent="0.3">
      <c r="A98" s="77" t="s">
        <v>502</v>
      </c>
      <c r="B98" s="77" t="s">
        <v>501</v>
      </c>
      <c r="C98" s="79">
        <v>46212</v>
      </c>
      <c r="D98" s="77" t="s">
        <v>528</v>
      </c>
      <c r="F98" s="77">
        <v>1500</v>
      </c>
      <c r="H98" s="81"/>
      <c r="I98" s="81">
        <v>1500</v>
      </c>
      <c r="J98" s="77" t="s">
        <v>1</v>
      </c>
      <c r="K98" s="77" t="s">
        <v>354</v>
      </c>
      <c r="L98" s="77" t="s">
        <v>485</v>
      </c>
    </row>
    <row r="99" spans="1:12" s="77" customFormat="1" x14ac:dyDescent="0.3">
      <c r="A99" s="77" t="s">
        <v>502</v>
      </c>
      <c r="B99" s="77" t="s">
        <v>501</v>
      </c>
      <c r="C99" s="79">
        <v>46210</v>
      </c>
      <c r="D99" s="77" t="s">
        <v>527</v>
      </c>
      <c r="F99" s="77">
        <v>6765.8</v>
      </c>
      <c r="H99" s="81"/>
      <c r="I99" s="81">
        <v>6765.8</v>
      </c>
      <c r="J99" s="77" t="s">
        <v>1</v>
      </c>
      <c r="K99" s="77" t="s">
        <v>354</v>
      </c>
      <c r="L99" s="77" t="s">
        <v>485</v>
      </c>
    </row>
    <row r="100" spans="1:12" s="77" customFormat="1" x14ac:dyDescent="0.3">
      <c r="A100" s="77" t="s">
        <v>502</v>
      </c>
      <c r="B100" s="77" t="s">
        <v>503</v>
      </c>
      <c r="C100" s="79">
        <v>46212</v>
      </c>
      <c r="D100" s="77" t="s">
        <v>527</v>
      </c>
      <c r="G100" s="77">
        <v>6765.8</v>
      </c>
      <c r="H100" s="81">
        <v>6765.8</v>
      </c>
      <c r="I100" s="81"/>
      <c r="J100" s="77" t="s">
        <v>1</v>
      </c>
      <c r="K100" s="77" t="s">
        <v>395</v>
      </c>
      <c r="L100" s="77" t="s">
        <v>485</v>
      </c>
    </row>
    <row r="101" spans="1:12" s="77" customFormat="1" x14ac:dyDescent="0.3">
      <c r="A101" s="77" t="s">
        <v>502</v>
      </c>
      <c r="B101" s="77" t="s">
        <v>501</v>
      </c>
      <c r="C101" s="79">
        <v>46210</v>
      </c>
      <c r="D101" s="77" t="s">
        <v>526</v>
      </c>
      <c r="F101" s="77">
        <v>1756.68</v>
      </c>
      <c r="H101" s="81"/>
      <c r="I101" s="81">
        <v>1756.68</v>
      </c>
      <c r="J101" s="77" t="s">
        <v>1</v>
      </c>
      <c r="K101" s="77" t="s">
        <v>354</v>
      </c>
      <c r="L101" s="77" t="s">
        <v>485</v>
      </c>
    </row>
    <row r="102" spans="1:12" s="77" customFormat="1" x14ac:dyDescent="0.3">
      <c r="A102" s="77" t="s">
        <v>502</v>
      </c>
      <c r="B102" s="77" t="s">
        <v>503</v>
      </c>
      <c r="C102" s="79">
        <v>46212</v>
      </c>
      <c r="D102" s="77" t="s">
        <v>526</v>
      </c>
      <c r="G102" s="77">
        <v>1756.68</v>
      </c>
      <c r="H102" s="81">
        <v>1756.68</v>
      </c>
      <c r="I102" s="81"/>
      <c r="J102" s="77" t="s">
        <v>1</v>
      </c>
      <c r="K102" s="77" t="s">
        <v>395</v>
      </c>
      <c r="L102" s="77" t="s">
        <v>485</v>
      </c>
    </row>
    <row r="103" spans="1:12" s="77" customFormat="1" x14ac:dyDescent="0.3">
      <c r="A103" s="77" t="s">
        <v>502</v>
      </c>
      <c r="B103" s="77" t="s">
        <v>501</v>
      </c>
      <c r="C103" s="79">
        <v>46210</v>
      </c>
      <c r="D103" s="77" t="s">
        <v>525</v>
      </c>
      <c r="F103" s="77">
        <v>116.59</v>
      </c>
      <c r="H103" s="81"/>
      <c r="I103" s="81">
        <v>116.59</v>
      </c>
      <c r="J103" s="77" t="s">
        <v>1</v>
      </c>
      <c r="K103" s="77" t="s">
        <v>354</v>
      </c>
      <c r="L103" s="77" t="s">
        <v>485</v>
      </c>
    </row>
    <row r="104" spans="1:12" s="77" customFormat="1" x14ac:dyDescent="0.3">
      <c r="A104" s="77" t="s">
        <v>502</v>
      </c>
      <c r="B104" s="77" t="s">
        <v>503</v>
      </c>
      <c r="C104" s="79">
        <v>46212</v>
      </c>
      <c r="D104" s="77" t="s">
        <v>525</v>
      </c>
      <c r="G104" s="77">
        <v>116.59</v>
      </c>
      <c r="H104" s="81">
        <v>116.59</v>
      </c>
      <c r="I104" s="81"/>
      <c r="J104" s="77" t="s">
        <v>1</v>
      </c>
      <c r="K104" s="77" t="s">
        <v>395</v>
      </c>
      <c r="L104" s="77" t="s">
        <v>485</v>
      </c>
    </row>
    <row r="105" spans="1:12" s="77" customFormat="1" x14ac:dyDescent="0.3">
      <c r="A105" s="77" t="s">
        <v>502</v>
      </c>
      <c r="B105" s="77" t="s">
        <v>501</v>
      </c>
      <c r="C105" s="79">
        <v>46217</v>
      </c>
      <c r="D105" s="77" t="s">
        <v>524</v>
      </c>
      <c r="F105" s="77">
        <v>8684.8700000000008</v>
      </c>
      <c r="H105" s="81"/>
      <c r="I105" s="81">
        <v>8684.8700000000008</v>
      </c>
      <c r="J105" s="77" t="s">
        <v>1</v>
      </c>
      <c r="K105" s="77" t="s">
        <v>354</v>
      </c>
      <c r="L105" s="77" t="s">
        <v>485</v>
      </c>
    </row>
    <row r="106" spans="1:12" s="77" customFormat="1" x14ac:dyDescent="0.3">
      <c r="A106" s="77" t="s">
        <v>502</v>
      </c>
      <c r="B106" s="77" t="s">
        <v>503</v>
      </c>
      <c r="C106" s="79">
        <v>46219</v>
      </c>
      <c r="D106" s="77" t="s">
        <v>524</v>
      </c>
      <c r="G106" s="77">
        <v>8684.8700000000008</v>
      </c>
      <c r="H106" s="81">
        <v>8684.8700000000008</v>
      </c>
      <c r="I106" s="81"/>
      <c r="J106" s="77" t="s">
        <v>1</v>
      </c>
      <c r="K106" s="77" t="s">
        <v>395</v>
      </c>
      <c r="L106" s="77" t="s">
        <v>485</v>
      </c>
    </row>
    <row r="107" spans="1:12" s="77" customFormat="1" x14ac:dyDescent="0.3">
      <c r="A107" s="77" t="s">
        <v>502</v>
      </c>
      <c r="B107" s="77" t="s">
        <v>501</v>
      </c>
      <c r="C107" s="79">
        <v>46212</v>
      </c>
      <c r="D107" s="77" t="s">
        <v>523</v>
      </c>
      <c r="F107" s="77">
        <v>779.99</v>
      </c>
      <c r="H107" s="81"/>
      <c r="I107" s="81">
        <v>779.99</v>
      </c>
      <c r="J107" s="77" t="s">
        <v>1</v>
      </c>
      <c r="K107" s="77" t="s">
        <v>354</v>
      </c>
      <c r="L107" s="77" t="s">
        <v>485</v>
      </c>
    </row>
    <row r="108" spans="1:12" s="77" customFormat="1" x14ac:dyDescent="0.3">
      <c r="A108" s="77" t="s">
        <v>502</v>
      </c>
      <c r="B108" s="77" t="s">
        <v>503</v>
      </c>
      <c r="C108" s="79">
        <v>46217</v>
      </c>
      <c r="D108" s="77" t="s">
        <v>523</v>
      </c>
      <c r="G108" s="77">
        <v>779.99</v>
      </c>
      <c r="H108" s="81">
        <v>779.99</v>
      </c>
      <c r="I108" s="81"/>
      <c r="J108" s="77" t="s">
        <v>1</v>
      </c>
      <c r="K108" s="77" t="s">
        <v>395</v>
      </c>
      <c r="L108" s="77" t="s">
        <v>485</v>
      </c>
    </row>
    <row r="109" spans="1:12" s="77" customFormat="1" x14ac:dyDescent="0.3">
      <c r="A109" s="77" t="s">
        <v>502</v>
      </c>
      <c r="B109" s="77" t="s">
        <v>501</v>
      </c>
      <c r="C109" s="79">
        <v>46212</v>
      </c>
      <c r="D109" s="77" t="s">
        <v>495</v>
      </c>
      <c r="F109" s="77">
        <v>41218.269999999997</v>
      </c>
      <c r="H109" s="78"/>
      <c r="I109" s="78">
        <v>41218.269999999997</v>
      </c>
      <c r="J109" s="77" t="s">
        <v>1</v>
      </c>
      <c r="K109" s="77" t="s">
        <v>354</v>
      </c>
      <c r="L109" s="77" t="s">
        <v>485</v>
      </c>
    </row>
    <row r="110" spans="1:12" s="77" customFormat="1" x14ac:dyDescent="0.3">
      <c r="A110" s="77" t="s">
        <v>502</v>
      </c>
      <c r="B110" s="77" t="s">
        <v>501</v>
      </c>
      <c r="C110" s="79">
        <v>46212</v>
      </c>
      <c r="D110" s="77" t="s">
        <v>522</v>
      </c>
      <c r="F110" s="77">
        <v>32000</v>
      </c>
      <c r="H110" s="81"/>
      <c r="I110" s="81">
        <v>32000</v>
      </c>
      <c r="J110" s="77" t="s">
        <v>1</v>
      </c>
      <c r="K110" s="77" t="s">
        <v>354</v>
      </c>
      <c r="L110" s="77" t="s">
        <v>485</v>
      </c>
    </row>
    <row r="111" spans="1:12" s="77" customFormat="1" x14ac:dyDescent="0.3">
      <c r="A111" s="77" t="s">
        <v>502</v>
      </c>
      <c r="B111" s="77" t="s">
        <v>503</v>
      </c>
      <c r="C111" s="79">
        <v>46217</v>
      </c>
      <c r="D111" s="77" t="s">
        <v>522</v>
      </c>
      <c r="G111" s="77">
        <v>32000</v>
      </c>
      <c r="H111" s="81">
        <v>32000</v>
      </c>
      <c r="I111" s="81"/>
      <c r="J111" s="77" t="s">
        <v>1</v>
      </c>
      <c r="K111" s="77" t="s">
        <v>395</v>
      </c>
      <c r="L111" s="77" t="s">
        <v>485</v>
      </c>
    </row>
    <row r="112" spans="1:12" s="77" customFormat="1" x14ac:dyDescent="0.3">
      <c r="A112" s="77" t="s">
        <v>502</v>
      </c>
      <c r="B112" s="77" t="s">
        <v>501</v>
      </c>
      <c r="C112" s="79">
        <v>46219</v>
      </c>
      <c r="D112" s="77" t="s">
        <v>496</v>
      </c>
      <c r="F112" s="77">
        <v>1500</v>
      </c>
      <c r="H112" s="78"/>
      <c r="I112" s="78">
        <v>1500</v>
      </c>
      <c r="J112" s="77" t="s">
        <v>1</v>
      </c>
      <c r="K112" s="77" t="s">
        <v>354</v>
      </c>
      <c r="L112" s="77" t="s">
        <v>485</v>
      </c>
    </row>
    <row r="113" spans="1:12" s="77" customFormat="1" x14ac:dyDescent="0.3">
      <c r="A113" s="77" t="s">
        <v>502</v>
      </c>
      <c r="B113" s="77" t="s">
        <v>501</v>
      </c>
      <c r="C113" s="79">
        <v>46219</v>
      </c>
      <c r="D113" s="77" t="s">
        <v>521</v>
      </c>
      <c r="F113" s="77">
        <v>4410.3999999999996</v>
      </c>
      <c r="H113" s="81"/>
      <c r="I113" s="81">
        <v>4410.3999999999996</v>
      </c>
      <c r="J113" s="77" t="s">
        <v>1</v>
      </c>
      <c r="K113" s="77" t="s">
        <v>354</v>
      </c>
      <c r="L113" s="77" t="s">
        <v>485</v>
      </c>
    </row>
    <row r="114" spans="1:12" s="77" customFormat="1" x14ac:dyDescent="0.3">
      <c r="A114" s="77" t="s">
        <v>502</v>
      </c>
      <c r="B114" s="77" t="s">
        <v>503</v>
      </c>
      <c r="C114" s="79">
        <v>46224</v>
      </c>
      <c r="D114" s="77" t="s">
        <v>521</v>
      </c>
      <c r="G114" s="77">
        <v>4410.3999999999996</v>
      </c>
      <c r="H114" s="81">
        <v>4410.3999999999996</v>
      </c>
      <c r="I114" s="81"/>
      <c r="J114" s="77" t="s">
        <v>1</v>
      </c>
      <c r="K114" s="77" t="s">
        <v>395</v>
      </c>
      <c r="L114" s="77" t="s">
        <v>485</v>
      </c>
    </row>
    <row r="115" spans="1:12" s="77" customFormat="1" x14ac:dyDescent="0.3">
      <c r="A115" s="77" t="s">
        <v>502</v>
      </c>
      <c r="B115" s="77" t="s">
        <v>501</v>
      </c>
      <c r="C115" s="79">
        <v>46219</v>
      </c>
      <c r="D115" s="77" t="s">
        <v>520</v>
      </c>
      <c r="F115" s="77">
        <v>943.27</v>
      </c>
      <c r="H115" s="81"/>
      <c r="I115" s="81">
        <v>943.27</v>
      </c>
      <c r="J115" s="77" t="s">
        <v>1</v>
      </c>
      <c r="K115" s="77" t="s">
        <v>354</v>
      </c>
      <c r="L115" s="77" t="s">
        <v>485</v>
      </c>
    </row>
    <row r="116" spans="1:12" s="77" customFormat="1" x14ac:dyDescent="0.3">
      <c r="A116" s="77" t="s">
        <v>502</v>
      </c>
      <c r="B116" s="77" t="s">
        <v>503</v>
      </c>
      <c r="C116" s="79">
        <v>46224</v>
      </c>
      <c r="D116" s="77" t="s">
        <v>520</v>
      </c>
      <c r="G116" s="77">
        <v>943.27</v>
      </c>
      <c r="H116" s="81">
        <v>943.27</v>
      </c>
      <c r="I116" s="81"/>
      <c r="J116" s="77" t="s">
        <v>1</v>
      </c>
      <c r="K116" s="77" t="s">
        <v>395</v>
      </c>
      <c r="L116" s="77" t="s">
        <v>485</v>
      </c>
    </row>
    <row r="117" spans="1:12" s="77" customFormat="1" x14ac:dyDescent="0.3">
      <c r="A117" s="77" t="s">
        <v>502</v>
      </c>
      <c r="B117" s="77" t="s">
        <v>501</v>
      </c>
      <c r="C117" s="79">
        <v>46224</v>
      </c>
      <c r="D117" s="77" t="s">
        <v>519</v>
      </c>
      <c r="F117" s="77">
        <v>323083.65000000002</v>
      </c>
      <c r="H117" s="81"/>
      <c r="I117" s="81">
        <v>323083.65000000002</v>
      </c>
      <c r="J117" s="77" t="s">
        <v>1</v>
      </c>
      <c r="K117" s="77" t="s">
        <v>354</v>
      </c>
      <c r="L117" s="77" t="s">
        <v>485</v>
      </c>
    </row>
    <row r="118" spans="1:12" s="77" customFormat="1" x14ac:dyDescent="0.3">
      <c r="A118" s="77" t="s">
        <v>502</v>
      </c>
      <c r="B118" s="77" t="s">
        <v>503</v>
      </c>
      <c r="C118" s="79">
        <v>46225</v>
      </c>
      <c r="D118" s="77" t="s">
        <v>519</v>
      </c>
      <c r="G118" s="77">
        <v>323083.65000000002</v>
      </c>
      <c r="H118" s="81">
        <v>323083.65000000002</v>
      </c>
      <c r="I118" s="81"/>
      <c r="J118" s="77" t="s">
        <v>1</v>
      </c>
      <c r="K118" s="77" t="s">
        <v>395</v>
      </c>
      <c r="L118" s="77" t="s">
        <v>485</v>
      </c>
    </row>
    <row r="119" spans="1:12" s="77" customFormat="1" x14ac:dyDescent="0.3">
      <c r="A119" s="77" t="s">
        <v>502</v>
      </c>
      <c r="B119" s="77" t="s">
        <v>501</v>
      </c>
      <c r="C119" s="79">
        <v>46224</v>
      </c>
      <c r="D119" s="77" t="s">
        <v>518</v>
      </c>
      <c r="F119" s="77">
        <v>3303.25</v>
      </c>
      <c r="H119" s="81"/>
      <c r="I119" s="81">
        <v>3303.25</v>
      </c>
      <c r="J119" s="77" t="s">
        <v>1</v>
      </c>
      <c r="K119" s="77" t="s">
        <v>354</v>
      </c>
      <c r="L119" s="77" t="s">
        <v>485</v>
      </c>
    </row>
    <row r="120" spans="1:12" s="77" customFormat="1" x14ac:dyDescent="0.3">
      <c r="A120" s="77" t="s">
        <v>502</v>
      </c>
      <c r="B120" s="77" t="s">
        <v>503</v>
      </c>
      <c r="C120" s="79">
        <v>46226</v>
      </c>
      <c r="D120" s="77" t="s">
        <v>518</v>
      </c>
      <c r="G120" s="77">
        <v>3303.25</v>
      </c>
      <c r="H120" s="81">
        <v>3303.25</v>
      </c>
      <c r="I120" s="81"/>
      <c r="J120" s="77" t="s">
        <v>1</v>
      </c>
      <c r="K120" s="77" t="s">
        <v>395</v>
      </c>
      <c r="L120" s="77" t="s">
        <v>485</v>
      </c>
    </row>
    <row r="121" spans="1:12" s="77" customFormat="1" x14ac:dyDescent="0.3">
      <c r="A121" s="77" t="s">
        <v>502</v>
      </c>
      <c r="B121" s="77" t="s">
        <v>501</v>
      </c>
      <c r="C121" s="79">
        <v>46224</v>
      </c>
      <c r="D121" s="77" t="s">
        <v>517</v>
      </c>
      <c r="F121" s="77">
        <v>1353.64</v>
      </c>
      <c r="H121" s="81"/>
      <c r="I121" s="81">
        <v>1353.64</v>
      </c>
      <c r="J121" s="77" t="s">
        <v>1</v>
      </c>
      <c r="K121" s="77" t="s">
        <v>354</v>
      </c>
      <c r="L121" s="77" t="s">
        <v>485</v>
      </c>
    </row>
    <row r="122" spans="1:12" s="77" customFormat="1" x14ac:dyDescent="0.3">
      <c r="A122" s="77" t="s">
        <v>502</v>
      </c>
      <c r="B122" s="77" t="s">
        <v>503</v>
      </c>
      <c r="C122" s="79">
        <v>46226</v>
      </c>
      <c r="D122" s="77" t="s">
        <v>517</v>
      </c>
      <c r="G122" s="77">
        <v>1353.64</v>
      </c>
      <c r="H122" s="81">
        <v>1353.64</v>
      </c>
      <c r="I122" s="81"/>
      <c r="J122" s="77" t="s">
        <v>1</v>
      </c>
      <c r="K122" s="77" t="s">
        <v>395</v>
      </c>
      <c r="L122" s="77" t="s">
        <v>485</v>
      </c>
    </row>
    <row r="123" spans="1:12" s="77" customFormat="1" x14ac:dyDescent="0.3">
      <c r="A123" s="77" t="s">
        <v>502</v>
      </c>
      <c r="B123" s="77" t="s">
        <v>501</v>
      </c>
      <c r="C123" s="79">
        <v>46224</v>
      </c>
      <c r="D123" s="77" t="s">
        <v>516</v>
      </c>
      <c r="F123" s="77">
        <v>1756.7</v>
      </c>
      <c r="H123" s="81"/>
      <c r="I123" s="81">
        <v>1756.7</v>
      </c>
      <c r="J123" s="77" t="s">
        <v>1</v>
      </c>
      <c r="K123" s="77" t="s">
        <v>354</v>
      </c>
      <c r="L123" s="77" t="s">
        <v>485</v>
      </c>
    </row>
    <row r="124" spans="1:12" s="77" customFormat="1" x14ac:dyDescent="0.3">
      <c r="A124" s="77" t="s">
        <v>502</v>
      </c>
      <c r="B124" s="77" t="s">
        <v>503</v>
      </c>
      <c r="C124" s="79">
        <v>46226</v>
      </c>
      <c r="D124" s="77" t="s">
        <v>516</v>
      </c>
      <c r="G124" s="77">
        <v>1756.7</v>
      </c>
      <c r="H124" s="81">
        <v>1756.7</v>
      </c>
      <c r="I124" s="81"/>
      <c r="J124" s="77" t="s">
        <v>1</v>
      </c>
      <c r="K124" s="77" t="s">
        <v>395</v>
      </c>
      <c r="L124" s="77" t="s">
        <v>485</v>
      </c>
    </row>
    <row r="125" spans="1:12" s="77" customFormat="1" x14ac:dyDescent="0.3">
      <c r="A125" s="77" t="s">
        <v>502</v>
      </c>
      <c r="B125" s="77" t="s">
        <v>501</v>
      </c>
      <c r="C125" s="79">
        <v>46224</v>
      </c>
      <c r="D125" s="77" t="s">
        <v>515</v>
      </c>
      <c r="F125" s="77">
        <v>4594.32</v>
      </c>
      <c r="H125" s="81"/>
      <c r="I125" s="81">
        <v>4594.32</v>
      </c>
      <c r="J125" s="77" t="s">
        <v>1</v>
      </c>
      <c r="K125" s="77" t="s">
        <v>354</v>
      </c>
      <c r="L125" s="77" t="s">
        <v>485</v>
      </c>
    </row>
    <row r="126" spans="1:12" s="77" customFormat="1" x14ac:dyDescent="0.3">
      <c r="A126" s="77" t="s">
        <v>502</v>
      </c>
      <c r="B126" s="77" t="s">
        <v>503</v>
      </c>
      <c r="C126" s="79">
        <v>46226</v>
      </c>
      <c r="D126" s="77" t="s">
        <v>515</v>
      </c>
      <c r="G126" s="77">
        <v>4594.32</v>
      </c>
      <c r="H126" s="81">
        <v>4594.32</v>
      </c>
      <c r="I126" s="81"/>
      <c r="J126" s="77" t="s">
        <v>1</v>
      </c>
      <c r="K126" s="77" t="s">
        <v>395</v>
      </c>
      <c r="L126" s="77" t="s">
        <v>485</v>
      </c>
    </row>
    <row r="127" spans="1:12" s="77" customFormat="1" x14ac:dyDescent="0.3">
      <c r="A127" s="77" t="s">
        <v>502</v>
      </c>
      <c r="B127" s="77" t="s">
        <v>501</v>
      </c>
      <c r="C127" s="79">
        <v>46224</v>
      </c>
      <c r="D127" s="77" t="s">
        <v>514</v>
      </c>
      <c r="F127" s="77">
        <v>20000</v>
      </c>
      <c r="H127" s="81"/>
      <c r="I127" s="81">
        <v>20000</v>
      </c>
      <c r="J127" s="77" t="s">
        <v>1</v>
      </c>
      <c r="K127" s="77" t="s">
        <v>354</v>
      </c>
      <c r="L127" s="77" t="s">
        <v>485</v>
      </c>
    </row>
    <row r="128" spans="1:12" s="77" customFormat="1" x14ac:dyDescent="0.3">
      <c r="A128" s="77" t="s">
        <v>502</v>
      </c>
      <c r="B128" s="77" t="s">
        <v>503</v>
      </c>
      <c r="C128" s="79">
        <v>46226</v>
      </c>
      <c r="D128" s="77" t="s">
        <v>514</v>
      </c>
      <c r="G128" s="77">
        <v>20000</v>
      </c>
      <c r="H128" s="81">
        <v>20000</v>
      </c>
      <c r="I128" s="81"/>
      <c r="J128" s="77" t="s">
        <v>1</v>
      </c>
      <c r="K128" s="77" t="s">
        <v>395</v>
      </c>
      <c r="L128" s="77" t="s">
        <v>485</v>
      </c>
    </row>
    <row r="129" spans="1:12" s="77" customFormat="1" x14ac:dyDescent="0.3">
      <c r="A129" s="77" t="s">
        <v>502</v>
      </c>
      <c r="B129" s="77" t="s">
        <v>501</v>
      </c>
      <c r="C129" s="79">
        <v>46224</v>
      </c>
      <c r="D129" s="77" t="s">
        <v>513</v>
      </c>
      <c r="F129" s="77">
        <v>60</v>
      </c>
      <c r="H129" s="81"/>
      <c r="I129" s="81">
        <v>60</v>
      </c>
      <c r="J129" s="77" t="s">
        <v>1</v>
      </c>
      <c r="K129" s="77" t="s">
        <v>354</v>
      </c>
      <c r="L129" s="77" t="s">
        <v>485</v>
      </c>
    </row>
    <row r="130" spans="1:12" s="77" customFormat="1" x14ac:dyDescent="0.3">
      <c r="A130" s="77" t="s">
        <v>502</v>
      </c>
      <c r="B130" s="77" t="s">
        <v>503</v>
      </c>
      <c r="C130" s="79">
        <v>46226</v>
      </c>
      <c r="D130" s="77" t="s">
        <v>513</v>
      </c>
      <c r="G130" s="77">
        <v>60</v>
      </c>
      <c r="H130" s="81">
        <v>60</v>
      </c>
      <c r="I130" s="81"/>
      <c r="J130" s="77" t="s">
        <v>1</v>
      </c>
      <c r="K130" s="77" t="s">
        <v>395</v>
      </c>
      <c r="L130" s="77" t="s">
        <v>485</v>
      </c>
    </row>
    <row r="131" spans="1:12" s="77" customFormat="1" x14ac:dyDescent="0.3">
      <c r="A131" s="77" t="s">
        <v>502</v>
      </c>
      <c r="B131" s="77" t="s">
        <v>501</v>
      </c>
      <c r="C131" s="79">
        <v>46224</v>
      </c>
      <c r="D131" s="77" t="s">
        <v>512</v>
      </c>
      <c r="F131" s="77">
        <v>2093.81</v>
      </c>
      <c r="H131" s="81"/>
      <c r="I131" s="81">
        <v>2093.81</v>
      </c>
      <c r="J131" s="77" t="s">
        <v>1</v>
      </c>
      <c r="K131" s="77" t="s">
        <v>354</v>
      </c>
      <c r="L131" s="77" t="s">
        <v>485</v>
      </c>
    </row>
    <row r="132" spans="1:12" s="77" customFormat="1" x14ac:dyDescent="0.3">
      <c r="A132" s="77" t="s">
        <v>502</v>
      </c>
      <c r="B132" s="77" t="s">
        <v>503</v>
      </c>
      <c r="C132" s="79">
        <v>46226</v>
      </c>
      <c r="D132" s="77" t="s">
        <v>512</v>
      </c>
      <c r="G132" s="77">
        <v>2093.81</v>
      </c>
      <c r="H132" s="81">
        <v>2093.81</v>
      </c>
      <c r="I132" s="81"/>
      <c r="J132" s="77" t="s">
        <v>1</v>
      </c>
      <c r="K132" s="77" t="s">
        <v>395</v>
      </c>
      <c r="L132" s="77" t="s">
        <v>485</v>
      </c>
    </row>
    <row r="133" spans="1:12" s="77" customFormat="1" x14ac:dyDescent="0.3">
      <c r="A133" s="77" t="s">
        <v>502</v>
      </c>
      <c r="B133" s="77" t="s">
        <v>501</v>
      </c>
      <c r="C133" s="79">
        <v>46224</v>
      </c>
      <c r="D133" s="77" t="s">
        <v>497</v>
      </c>
      <c r="F133" s="77">
        <v>29364</v>
      </c>
      <c r="H133" s="78"/>
      <c r="I133" s="78">
        <v>29364</v>
      </c>
      <c r="J133" s="77" t="s">
        <v>1</v>
      </c>
      <c r="K133" s="77" t="s">
        <v>354</v>
      </c>
      <c r="L133" s="77" t="s">
        <v>485</v>
      </c>
    </row>
    <row r="134" spans="1:12" s="77" customFormat="1" x14ac:dyDescent="0.3">
      <c r="A134" s="77" t="s">
        <v>502</v>
      </c>
      <c r="B134" s="77" t="s">
        <v>501</v>
      </c>
      <c r="C134" s="79">
        <v>46224</v>
      </c>
      <c r="D134" s="77" t="s">
        <v>511</v>
      </c>
      <c r="F134" s="77">
        <v>5775.69</v>
      </c>
      <c r="H134" s="81"/>
      <c r="I134" s="81">
        <v>5775.69</v>
      </c>
      <c r="J134" s="77" t="s">
        <v>1</v>
      </c>
      <c r="K134" s="77" t="s">
        <v>354</v>
      </c>
      <c r="L134" s="77" t="s">
        <v>485</v>
      </c>
    </row>
    <row r="135" spans="1:12" s="77" customFormat="1" x14ac:dyDescent="0.3">
      <c r="A135" s="77" t="s">
        <v>502</v>
      </c>
      <c r="B135" s="77" t="s">
        <v>503</v>
      </c>
      <c r="C135" s="79">
        <v>46226</v>
      </c>
      <c r="D135" s="77" t="s">
        <v>511</v>
      </c>
      <c r="G135" s="77">
        <v>5775.69</v>
      </c>
      <c r="H135" s="81">
        <v>5775.69</v>
      </c>
      <c r="I135" s="81"/>
      <c r="J135" s="77" t="s">
        <v>1</v>
      </c>
      <c r="K135" s="77" t="s">
        <v>395</v>
      </c>
      <c r="L135" s="77" t="s">
        <v>485</v>
      </c>
    </row>
    <row r="136" spans="1:12" s="77" customFormat="1" x14ac:dyDescent="0.3">
      <c r="A136" s="77" t="s">
        <v>502</v>
      </c>
      <c r="B136" s="77" t="s">
        <v>501</v>
      </c>
      <c r="C136" s="79">
        <v>46224</v>
      </c>
      <c r="D136" s="77" t="s">
        <v>510</v>
      </c>
      <c r="F136" s="77">
        <v>13977.11</v>
      </c>
      <c r="H136" s="81"/>
      <c r="I136" s="81">
        <v>13977.11</v>
      </c>
      <c r="J136" s="77" t="s">
        <v>1</v>
      </c>
      <c r="K136" s="77" t="s">
        <v>354</v>
      </c>
      <c r="L136" s="77" t="s">
        <v>485</v>
      </c>
    </row>
    <row r="137" spans="1:12" s="77" customFormat="1" x14ac:dyDescent="0.3">
      <c r="A137" s="77" t="s">
        <v>502</v>
      </c>
      <c r="B137" s="77" t="s">
        <v>503</v>
      </c>
      <c r="C137" s="79">
        <v>46226</v>
      </c>
      <c r="D137" s="77" t="s">
        <v>510</v>
      </c>
      <c r="G137" s="77">
        <v>13977.11</v>
      </c>
      <c r="H137" s="81">
        <v>13977.11</v>
      </c>
      <c r="I137" s="81"/>
      <c r="J137" s="77" t="s">
        <v>1</v>
      </c>
      <c r="K137" s="77" t="s">
        <v>395</v>
      </c>
      <c r="L137" s="77" t="s">
        <v>485</v>
      </c>
    </row>
    <row r="138" spans="1:12" s="77" customFormat="1" x14ac:dyDescent="0.3">
      <c r="A138" s="77" t="s">
        <v>502</v>
      </c>
      <c r="B138" s="77" t="s">
        <v>501</v>
      </c>
      <c r="C138" s="79">
        <v>46224</v>
      </c>
      <c r="D138" s="77" t="s">
        <v>509</v>
      </c>
      <c r="F138" s="77">
        <v>9363.82</v>
      </c>
      <c r="H138" s="81"/>
      <c r="I138" s="81">
        <v>9363.82</v>
      </c>
      <c r="J138" s="77" t="s">
        <v>1</v>
      </c>
      <c r="K138" s="77" t="s">
        <v>354</v>
      </c>
      <c r="L138" s="77" t="s">
        <v>485</v>
      </c>
    </row>
    <row r="139" spans="1:12" s="77" customFormat="1" x14ac:dyDescent="0.3">
      <c r="A139" s="77" t="s">
        <v>502</v>
      </c>
      <c r="B139" s="77" t="s">
        <v>503</v>
      </c>
      <c r="C139" s="79">
        <v>46226</v>
      </c>
      <c r="D139" s="77" t="s">
        <v>509</v>
      </c>
      <c r="G139" s="77">
        <v>9363.82</v>
      </c>
      <c r="H139" s="81">
        <v>9363.82</v>
      </c>
      <c r="I139" s="81"/>
      <c r="J139" s="77" t="s">
        <v>1</v>
      </c>
      <c r="K139" s="77" t="s">
        <v>395</v>
      </c>
      <c r="L139" s="77" t="s">
        <v>485</v>
      </c>
    </row>
    <row r="140" spans="1:12" s="77" customFormat="1" x14ac:dyDescent="0.3">
      <c r="A140" s="77" t="s">
        <v>502</v>
      </c>
      <c r="B140" s="77" t="s">
        <v>501</v>
      </c>
      <c r="C140" s="79">
        <v>46224</v>
      </c>
      <c r="D140" s="77" t="s">
        <v>508</v>
      </c>
      <c r="F140" s="77">
        <v>1655.65</v>
      </c>
      <c r="H140" s="81"/>
      <c r="I140" s="81">
        <v>1655.65</v>
      </c>
      <c r="J140" s="77" t="s">
        <v>1</v>
      </c>
      <c r="K140" s="77" t="s">
        <v>354</v>
      </c>
      <c r="L140" s="77" t="s">
        <v>485</v>
      </c>
    </row>
    <row r="141" spans="1:12" s="77" customFormat="1" x14ac:dyDescent="0.3">
      <c r="A141" s="77" t="s">
        <v>502</v>
      </c>
      <c r="B141" s="77" t="s">
        <v>503</v>
      </c>
      <c r="C141" s="79">
        <v>46226</v>
      </c>
      <c r="D141" s="77" t="s">
        <v>508</v>
      </c>
      <c r="G141" s="77">
        <v>1655.65</v>
      </c>
      <c r="H141" s="81">
        <v>1655.65</v>
      </c>
      <c r="I141" s="81"/>
      <c r="J141" s="77" t="s">
        <v>1</v>
      </c>
      <c r="K141" s="77" t="s">
        <v>395</v>
      </c>
      <c r="L141" s="77" t="s">
        <v>485</v>
      </c>
    </row>
    <row r="142" spans="1:12" s="77" customFormat="1" x14ac:dyDescent="0.3">
      <c r="A142" s="77" t="s">
        <v>502</v>
      </c>
      <c r="B142" s="77" t="s">
        <v>501</v>
      </c>
      <c r="C142" s="79">
        <v>46224</v>
      </c>
      <c r="D142" s="77" t="s">
        <v>507</v>
      </c>
      <c r="F142" s="77">
        <v>24438.55</v>
      </c>
      <c r="H142" s="81"/>
      <c r="I142" s="81">
        <v>24438.55</v>
      </c>
      <c r="J142" s="77" t="s">
        <v>1</v>
      </c>
      <c r="K142" s="77" t="s">
        <v>354</v>
      </c>
      <c r="L142" s="77" t="s">
        <v>485</v>
      </c>
    </row>
    <row r="143" spans="1:12" s="77" customFormat="1" x14ac:dyDescent="0.3">
      <c r="A143" s="77" t="s">
        <v>502</v>
      </c>
      <c r="B143" s="77" t="s">
        <v>503</v>
      </c>
      <c r="C143" s="79">
        <v>46226</v>
      </c>
      <c r="D143" s="77" t="s">
        <v>507</v>
      </c>
      <c r="G143" s="77">
        <v>24438.55</v>
      </c>
      <c r="H143" s="81">
        <v>24438.55</v>
      </c>
      <c r="I143" s="81"/>
      <c r="J143" s="77" t="s">
        <v>1</v>
      </c>
      <c r="K143" s="77" t="s">
        <v>395</v>
      </c>
      <c r="L143" s="77" t="s">
        <v>485</v>
      </c>
    </row>
    <row r="144" spans="1:12" s="77" customFormat="1" x14ac:dyDescent="0.3">
      <c r="A144" s="77" t="s">
        <v>502</v>
      </c>
      <c r="B144" s="77" t="s">
        <v>501</v>
      </c>
      <c r="C144" s="79">
        <v>46224</v>
      </c>
      <c r="D144" s="77" t="s">
        <v>506</v>
      </c>
      <c r="F144" s="77">
        <v>77215</v>
      </c>
      <c r="H144" s="81"/>
      <c r="I144" s="81">
        <v>77215</v>
      </c>
      <c r="J144" s="77" t="s">
        <v>1</v>
      </c>
      <c r="K144" s="77" t="s">
        <v>354</v>
      </c>
      <c r="L144" s="77" t="s">
        <v>485</v>
      </c>
    </row>
    <row r="145" spans="1:12" s="77" customFormat="1" x14ac:dyDescent="0.3">
      <c r="A145" s="77" t="s">
        <v>502</v>
      </c>
      <c r="B145" s="77" t="s">
        <v>503</v>
      </c>
      <c r="C145" s="79">
        <v>46225</v>
      </c>
      <c r="D145" s="77" t="s">
        <v>506</v>
      </c>
      <c r="G145" s="77">
        <v>77215</v>
      </c>
      <c r="H145" s="81">
        <v>77215</v>
      </c>
      <c r="I145" s="81"/>
      <c r="J145" s="77" t="s">
        <v>1</v>
      </c>
      <c r="K145" s="77" t="s">
        <v>395</v>
      </c>
      <c r="L145" s="77" t="s">
        <v>485</v>
      </c>
    </row>
    <row r="146" spans="1:12" s="77" customFormat="1" x14ac:dyDescent="0.3">
      <c r="A146" s="77" t="s">
        <v>502</v>
      </c>
      <c r="B146" s="77" t="s">
        <v>501</v>
      </c>
      <c r="C146" s="79">
        <v>46230</v>
      </c>
      <c r="D146" s="77" t="s">
        <v>505</v>
      </c>
      <c r="F146" s="77">
        <v>865.5</v>
      </c>
      <c r="H146" s="81"/>
      <c r="I146" s="81">
        <v>865.5</v>
      </c>
      <c r="J146" s="77" t="s">
        <v>1</v>
      </c>
      <c r="K146" s="77" t="s">
        <v>354</v>
      </c>
      <c r="L146" s="77" t="s">
        <v>485</v>
      </c>
    </row>
    <row r="147" spans="1:12" s="77" customFormat="1" x14ac:dyDescent="0.3">
      <c r="A147" s="77" t="s">
        <v>502</v>
      </c>
      <c r="B147" s="77" t="s">
        <v>503</v>
      </c>
      <c r="C147" s="79">
        <v>46231</v>
      </c>
      <c r="D147" s="77" t="s">
        <v>505</v>
      </c>
      <c r="G147" s="77">
        <v>865.5</v>
      </c>
      <c r="H147" s="81">
        <v>865.5</v>
      </c>
      <c r="I147" s="81"/>
      <c r="J147" s="77" t="s">
        <v>1</v>
      </c>
      <c r="K147" s="77" t="s">
        <v>395</v>
      </c>
      <c r="L147" s="77" t="s">
        <v>485</v>
      </c>
    </row>
    <row r="148" spans="1:12" s="77" customFormat="1" x14ac:dyDescent="0.3">
      <c r="A148" s="77" t="s">
        <v>502</v>
      </c>
      <c r="B148" s="77" t="s">
        <v>501</v>
      </c>
      <c r="C148" s="79">
        <v>46233</v>
      </c>
      <c r="D148" s="77" t="s">
        <v>504</v>
      </c>
      <c r="F148" s="77">
        <v>886559.72</v>
      </c>
      <c r="H148" s="81"/>
      <c r="I148" s="81">
        <v>886559.72</v>
      </c>
      <c r="J148" s="77" t="s">
        <v>1</v>
      </c>
      <c r="K148" s="77" t="s">
        <v>354</v>
      </c>
      <c r="L148" s="77" t="s">
        <v>485</v>
      </c>
    </row>
    <row r="149" spans="1:12" s="77" customFormat="1" x14ac:dyDescent="0.3">
      <c r="A149" s="77" t="s">
        <v>502</v>
      </c>
      <c r="B149" s="77" t="s">
        <v>501</v>
      </c>
      <c r="C149" s="79">
        <v>46234</v>
      </c>
      <c r="D149" s="77" t="s">
        <v>504</v>
      </c>
      <c r="G149" s="77">
        <v>886559.72</v>
      </c>
      <c r="H149" s="81">
        <v>886559.72</v>
      </c>
      <c r="I149" s="81"/>
      <c r="J149" s="77" t="s">
        <v>1</v>
      </c>
      <c r="K149" s="77" t="s">
        <v>354</v>
      </c>
      <c r="L149" s="77" t="s">
        <v>485</v>
      </c>
    </row>
    <row r="150" spans="1:12" s="77" customFormat="1" x14ac:dyDescent="0.3">
      <c r="A150" s="77" t="s">
        <v>502</v>
      </c>
      <c r="B150" s="77" t="s">
        <v>503</v>
      </c>
      <c r="C150" s="79">
        <v>46217</v>
      </c>
      <c r="D150" s="77" t="s">
        <v>422</v>
      </c>
      <c r="G150" s="77">
        <v>154684.09</v>
      </c>
      <c r="H150" s="80">
        <v>154684.09</v>
      </c>
      <c r="I150" s="78"/>
      <c r="J150" s="77" t="s">
        <v>1</v>
      </c>
      <c r="K150" s="77" t="s">
        <v>395</v>
      </c>
      <c r="L150" s="77" t="s">
        <v>485</v>
      </c>
    </row>
    <row r="151" spans="1:12" s="77" customFormat="1" x14ac:dyDescent="0.3">
      <c r="A151" s="77" t="s">
        <v>502</v>
      </c>
      <c r="B151" s="77" t="s">
        <v>501</v>
      </c>
      <c r="C151" s="79">
        <v>46234</v>
      </c>
      <c r="D151" s="77" t="s">
        <v>498</v>
      </c>
      <c r="F151" s="77">
        <v>6441.01</v>
      </c>
      <c r="H151" s="78"/>
      <c r="I151" s="78">
        <v>6441.01</v>
      </c>
      <c r="J151" s="77" t="s">
        <v>1</v>
      </c>
      <c r="K151" s="77" t="s">
        <v>354</v>
      </c>
      <c r="L151" s="77" t="s">
        <v>485</v>
      </c>
    </row>
    <row r="152" spans="1:12" s="77" customFormat="1" x14ac:dyDescent="0.3">
      <c r="A152" s="77" t="s">
        <v>502</v>
      </c>
      <c r="B152" s="77" t="s">
        <v>501</v>
      </c>
      <c r="C152" s="79">
        <v>46234</v>
      </c>
      <c r="D152" s="77" t="s">
        <v>499</v>
      </c>
      <c r="F152" s="77">
        <v>6441.01</v>
      </c>
      <c r="H152" s="78"/>
      <c r="I152" s="78">
        <v>6441.01</v>
      </c>
      <c r="J152" s="77" t="s">
        <v>1</v>
      </c>
      <c r="K152" s="77" t="s">
        <v>354</v>
      </c>
      <c r="L152" s="77" t="s">
        <v>485</v>
      </c>
    </row>
    <row r="153" spans="1:12" s="77" customFormat="1" x14ac:dyDescent="0.3">
      <c r="A153" s="77" t="s">
        <v>502</v>
      </c>
      <c r="B153" s="77" t="s">
        <v>501</v>
      </c>
      <c r="C153" s="79">
        <v>46234</v>
      </c>
      <c r="D153" s="77" t="s">
        <v>500</v>
      </c>
      <c r="F153" s="77">
        <v>3.8</v>
      </c>
      <c r="H153" s="78"/>
      <c r="I153" s="78">
        <v>3.8</v>
      </c>
      <c r="J153" s="77" t="s">
        <v>1</v>
      </c>
      <c r="K153" s="77" t="s">
        <v>354</v>
      </c>
      <c r="L153" s="77" t="s">
        <v>485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2C83-EB54-4CA5-A48D-80075A1AC28A}">
  <dimension ref="A1:G406"/>
  <sheetViews>
    <sheetView topLeftCell="A247" zoomScaleNormal="100" workbookViewId="0">
      <selection activeCell="D253" sqref="D253"/>
    </sheetView>
  </sheetViews>
  <sheetFormatPr defaultColWidth="9.109375" defaultRowHeight="15.6" x14ac:dyDescent="0.3"/>
  <cols>
    <col min="1" max="1" width="10.109375" style="1" bestFit="1" customWidth="1"/>
    <col min="2" max="2" width="12.109375" style="2" customWidth="1"/>
    <col min="3" max="3" width="24.44140625" style="1" customWidth="1"/>
    <col min="4" max="4" width="61.44140625" style="25" customWidth="1"/>
    <col min="5" max="5" width="16.5546875" style="26" bestFit="1" customWidth="1"/>
    <col min="6" max="6" width="14.6640625" style="1" customWidth="1"/>
    <col min="7" max="16384" width="9.109375" style="1"/>
  </cols>
  <sheetData>
    <row r="1" spans="1:5" x14ac:dyDescent="0.3">
      <c r="D1" s="3"/>
      <c r="E1" s="4"/>
    </row>
    <row r="2" spans="1:5" x14ac:dyDescent="0.3">
      <c r="B2" s="2" t="s">
        <v>0</v>
      </c>
      <c r="C2" s="2">
        <v>46203</v>
      </c>
      <c r="D2" s="3" t="s">
        <v>1</v>
      </c>
      <c r="E2" s="5"/>
    </row>
    <row r="3" spans="1:5" ht="14.4" customHeight="1" x14ac:dyDescent="0.3">
      <c r="A3" s="6" t="s">
        <v>2</v>
      </c>
      <c r="B3" s="6"/>
      <c r="C3" s="6"/>
      <c r="D3" s="6"/>
      <c r="E3" s="7"/>
    </row>
    <row r="4" spans="1:5" x14ac:dyDescent="0.3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</row>
    <row r="5" spans="1:5" x14ac:dyDescent="0.3">
      <c r="A5" s="11" t="s">
        <v>8</v>
      </c>
      <c r="B5" s="12">
        <v>44601</v>
      </c>
      <c r="C5" s="11" t="s">
        <v>9</v>
      </c>
      <c r="D5" s="13" t="s">
        <v>10</v>
      </c>
      <c r="E5" s="14">
        <v>11136</v>
      </c>
    </row>
    <row r="6" spans="1:5" x14ac:dyDescent="0.3">
      <c r="A6" s="11" t="s">
        <v>8</v>
      </c>
      <c r="B6" s="12">
        <v>44726</v>
      </c>
      <c r="C6" s="11" t="s">
        <v>11</v>
      </c>
      <c r="D6" s="13" t="s">
        <v>12</v>
      </c>
      <c r="E6" s="14">
        <v>4.9999999999272404E-2</v>
      </c>
    </row>
    <row r="7" spans="1:5" x14ac:dyDescent="0.3">
      <c r="A7" s="11" t="s">
        <v>13</v>
      </c>
      <c r="B7" s="12">
        <v>44776</v>
      </c>
      <c r="C7" s="11" t="s">
        <v>14</v>
      </c>
      <c r="D7" s="13" t="s">
        <v>15</v>
      </c>
      <c r="E7" s="14">
        <v>270</v>
      </c>
    </row>
    <row r="8" spans="1:5" x14ac:dyDescent="0.3">
      <c r="A8" s="11" t="s">
        <v>13</v>
      </c>
      <c r="B8" s="12">
        <v>44781</v>
      </c>
      <c r="C8" s="11" t="s">
        <v>16</v>
      </c>
      <c r="D8" s="13" t="s">
        <v>17</v>
      </c>
      <c r="E8" s="14">
        <v>15.110000000000582</v>
      </c>
    </row>
    <row r="9" spans="1:5" x14ac:dyDescent="0.3">
      <c r="A9" s="11" t="s">
        <v>13</v>
      </c>
      <c r="B9" s="12">
        <v>44781</v>
      </c>
      <c r="C9" s="11" t="s">
        <v>18</v>
      </c>
      <c r="D9" s="13" t="s">
        <v>19</v>
      </c>
      <c r="E9" s="14">
        <v>35.840000000011059</v>
      </c>
    </row>
    <row r="10" spans="1:5" x14ac:dyDescent="0.3">
      <c r="A10" s="11" t="s">
        <v>13</v>
      </c>
      <c r="B10" s="12">
        <v>44798</v>
      </c>
      <c r="C10" s="11" t="s">
        <v>20</v>
      </c>
      <c r="D10" s="13" t="s">
        <v>17</v>
      </c>
      <c r="E10" s="14">
        <v>10.720000000001164</v>
      </c>
    </row>
    <row r="11" spans="1:5" x14ac:dyDescent="0.3">
      <c r="A11" s="11" t="s">
        <v>13</v>
      </c>
      <c r="B11" s="12">
        <v>44816</v>
      </c>
      <c r="C11" s="11" t="s">
        <v>21</v>
      </c>
      <c r="D11" s="13" t="s">
        <v>22</v>
      </c>
      <c r="E11" s="14">
        <v>0.14999999999417923</v>
      </c>
    </row>
    <row r="12" spans="1:5" x14ac:dyDescent="0.3">
      <c r="A12" s="11"/>
      <c r="B12" s="12">
        <v>44853</v>
      </c>
      <c r="C12" s="11" t="s">
        <v>23</v>
      </c>
      <c r="D12" s="13"/>
      <c r="E12" s="14">
        <v>98661.73</v>
      </c>
    </row>
    <row r="13" spans="1:5" x14ac:dyDescent="0.3">
      <c r="A13" s="11"/>
      <c r="B13" s="12">
        <v>44860</v>
      </c>
      <c r="C13" s="11" t="s">
        <v>24</v>
      </c>
      <c r="D13" s="13"/>
      <c r="E13" s="14">
        <v>33638.28</v>
      </c>
    </row>
    <row r="14" spans="1:5" x14ac:dyDescent="0.3">
      <c r="A14" s="11" t="s">
        <v>8</v>
      </c>
      <c r="B14" s="12">
        <v>44868</v>
      </c>
      <c r="C14" s="11" t="s">
        <v>25</v>
      </c>
      <c r="D14" s="13" t="s">
        <v>26</v>
      </c>
      <c r="E14" s="14">
        <v>0.40000000000009095</v>
      </c>
    </row>
    <row r="15" spans="1:5" x14ac:dyDescent="0.3">
      <c r="A15" s="11" t="s">
        <v>13</v>
      </c>
      <c r="B15" s="12">
        <v>44911</v>
      </c>
      <c r="C15" s="11" t="s">
        <v>27</v>
      </c>
      <c r="D15" s="13" t="s">
        <v>28</v>
      </c>
      <c r="E15" s="14">
        <v>0.30000000000291038</v>
      </c>
    </row>
    <row r="16" spans="1:5" x14ac:dyDescent="0.3">
      <c r="A16" s="11" t="s">
        <v>8</v>
      </c>
      <c r="B16" s="12">
        <v>44987</v>
      </c>
      <c r="C16" s="11" t="s">
        <v>29</v>
      </c>
      <c r="D16" s="13" t="s">
        <v>30</v>
      </c>
      <c r="E16" s="14">
        <v>36</v>
      </c>
    </row>
    <row r="17" spans="1:5" x14ac:dyDescent="0.3">
      <c r="A17" s="11"/>
      <c r="B17" s="12">
        <v>45002</v>
      </c>
      <c r="C17" s="11" t="s">
        <v>31</v>
      </c>
      <c r="D17" s="13"/>
      <c r="E17" s="14">
        <v>22269.99</v>
      </c>
    </row>
    <row r="18" spans="1:5" x14ac:dyDescent="0.3">
      <c r="A18" s="11" t="s">
        <v>8</v>
      </c>
      <c r="B18" s="12">
        <v>45015</v>
      </c>
      <c r="C18" s="11" t="s">
        <v>32</v>
      </c>
      <c r="D18" s="13" t="s">
        <v>33</v>
      </c>
      <c r="E18" s="14">
        <v>5137.54</v>
      </c>
    </row>
    <row r="19" spans="1:5" x14ac:dyDescent="0.3">
      <c r="A19" s="11" t="s">
        <v>8</v>
      </c>
      <c r="B19" s="12">
        <v>45021</v>
      </c>
      <c r="C19" s="11" t="s">
        <v>34</v>
      </c>
      <c r="D19" s="13" t="s">
        <v>35</v>
      </c>
      <c r="E19" s="14">
        <v>800.61</v>
      </c>
    </row>
    <row r="20" spans="1:5" x14ac:dyDescent="0.3">
      <c r="A20" s="11" t="s">
        <v>8</v>
      </c>
      <c r="B20" s="12">
        <v>45026</v>
      </c>
      <c r="C20" s="11" t="s">
        <v>36</v>
      </c>
      <c r="D20" s="13" t="s">
        <v>37</v>
      </c>
      <c r="E20" s="14">
        <v>71325</v>
      </c>
    </row>
    <row r="21" spans="1:5" x14ac:dyDescent="0.3">
      <c r="A21" s="11" t="s">
        <v>8</v>
      </c>
      <c r="B21" s="12">
        <v>45029</v>
      </c>
      <c r="C21" s="11" t="s">
        <v>38</v>
      </c>
      <c r="D21" s="13" t="s">
        <v>39</v>
      </c>
      <c r="E21" s="14">
        <v>6000</v>
      </c>
    </row>
    <row r="22" spans="1:5" x14ac:dyDescent="0.3">
      <c r="A22" s="11" t="s">
        <v>8</v>
      </c>
      <c r="B22" s="12">
        <v>45029</v>
      </c>
      <c r="C22" s="11" t="s">
        <v>38</v>
      </c>
      <c r="D22" s="13" t="s">
        <v>40</v>
      </c>
      <c r="E22" s="14">
        <v>383155.5</v>
      </c>
    </row>
    <row r="23" spans="1:5" x14ac:dyDescent="0.3">
      <c r="A23" s="11" t="s">
        <v>8</v>
      </c>
      <c r="B23" s="12">
        <v>45048</v>
      </c>
      <c r="C23" s="11" t="s">
        <v>41</v>
      </c>
      <c r="D23" s="13" t="s">
        <v>42</v>
      </c>
      <c r="E23" s="14">
        <v>5273.39</v>
      </c>
    </row>
    <row r="24" spans="1:5" x14ac:dyDescent="0.3">
      <c r="A24" s="11" t="s">
        <v>8</v>
      </c>
      <c r="B24" s="12">
        <v>45083</v>
      </c>
      <c r="C24" s="11" t="s">
        <v>43</v>
      </c>
      <c r="D24" s="13" t="s">
        <v>44</v>
      </c>
      <c r="E24" s="14">
        <v>13455.340000000002</v>
      </c>
    </row>
    <row r="25" spans="1:5" x14ac:dyDescent="0.3">
      <c r="A25" s="11"/>
      <c r="B25" s="12">
        <v>45107</v>
      </c>
      <c r="C25" s="11"/>
      <c r="D25" s="13"/>
      <c r="E25" s="14">
        <v>5521.32</v>
      </c>
    </row>
    <row r="26" spans="1:5" x14ac:dyDescent="0.3">
      <c r="A26" s="11" t="s">
        <v>8</v>
      </c>
      <c r="B26" s="12">
        <v>45112</v>
      </c>
      <c r="C26" s="11" t="s">
        <v>45</v>
      </c>
      <c r="D26" s="13" t="s">
        <v>46</v>
      </c>
      <c r="E26" s="14">
        <v>450837.98</v>
      </c>
    </row>
    <row r="27" spans="1:5" x14ac:dyDescent="0.3">
      <c r="A27" s="11" t="s">
        <v>8</v>
      </c>
      <c r="B27" s="12">
        <v>45127</v>
      </c>
      <c r="C27" s="11" t="s">
        <v>47</v>
      </c>
      <c r="D27" s="13" t="s">
        <v>48</v>
      </c>
      <c r="E27" s="14">
        <v>124486.48</v>
      </c>
    </row>
    <row r="28" spans="1:5" x14ac:dyDescent="0.3">
      <c r="A28" s="11" t="s">
        <v>8</v>
      </c>
      <c r="B28" s="12">
        <v>45139</v>
      </c>
      <c r="C28" s="11" t="s">
        <v>49</v>
      </c>
      <c r="D28" s="13" t="s">
        <v>50</v>
      </c>
      <c r="E28" s="14">
        <v>250</v>
      </c>
    </row>
    <row r="29" spans="1:5" x14ac:dyDescent="0.3">
      <c r="A29" s="11" t="s">
        <v>8</v>
      </c>
      <c r="B29" s="12">
        <v>45198</v>
      </c>
      <c r="C29" s="11" t="s">
        <v>51</v>
      </c>
      <c r="D29" s="13" t="s">
        <v>52</v>
      </c>
      <c r="E29" s="14">
        <v>187408.48</v>
      </c>
    </row>
    <row r="30" spans="1:5" x14ac:dyDescent="0.3">
      <c r="A30" s="11" t="s">
        <v>8</v>
      </c>
      <c r="B30" s="12">
        <v>45225</v>
      </c>
      <c r="C30" s="11" t="s">
        <v>53</v>
      </c>
      <c r="D30" s="13" t="s">
        <v>54</v>
      </c>
      <c r="E30" s="14">
        <v>982.68</v>
      </c>
    </row>
    <row r="31" spans="1:5" x14ac:dyDescent="0.3">
      <c r="A31" s="11" t="s">
        <v>8</v>
      </c>
      <c r="B31" s="12">
        <v>45342</v>
      </c>
      <c r="C31" s="11" t="s">
        <v>55</v>
      </c>
      <c r="D31" s="13" t="s">
        <v>56</v>
      </c>
      <c r="E31" s="14">
        <v>18576.57</v>
      </c>
    </row>
    <row r="32" spans="1:5" x14ac:dyDescent="0.3">
      <c r="A32" s="11" t="s">
        <v>8</v>
      </c>
      <c r="B32" s="12">
        <v>45342</v>
      </c>
      <c r="C32" s="11" t="s">
        <v>55</v>
      </c>
      <c r="D32" s="13" t="s">
        <v>57</v>
      </c>
      <c r="E32" s="14">
        <v>268200</v>
      </c>
    </row>
    <row r="33" spans="1:5" x14ac:dyDescent="0.3">
      <c r="A33" s="11"/>
      <c r="B33" s="12">
        <v>45372</v>
      </c>
      <c r="C33" s="11" t="s">
        <v>58</v>
      </c>
      <c r="D33" s="13"/>
      <c r="E33" s="14">
        <v>15775</v>
      </c>
    </row>
    <row r="34" spans="1:5" x14ac:dyDescent="0.3">
      <c r="A34" s="11"/>
      <c r="B34" s="12">
        <v>45372</v>
      </c>
      <c r="C34" s="11" t="s">
        <v>59</v>
      </c>
      <c r="D34" s="13"/>
      <c r="E34" s="14">
        <v>15775</v>
      </c>
    </row>
    <row r="35" spans="1:5" x14ac:dyDescent="0.3">
      <c r="A35" s="11" t="s">
        <v>8</v>
      </c>
      <c r="B35" s="12">
        <v>45384</v>
      </c>
      <c r="C35" s="11" t="s">
        <v>60</v>
      </c>
      <c r="D35" s="13"/>
      <c r="E35" s="14">
        <v>0.89</v>
      </c>
    </row>
    <row r="36" spans="1:5" x14ac:dyDescent="0.3">
      <c r="A36" s="11" t="s">
        <v>8</v>
      </c>
      <c r="B36" s="12">
        <v>45483</v>
      </c>
      <c r="C36" s="11" t="s">
        <v>61</v>
      </c>
      <c r="D36" s="13" t="s">
        <v>62</v>
      </c>
      <c r="E36" s="14">
        <v>0.73</v>
      </c>
    </row>
    <row r="37" spans="1:5" x14ac:dyDescent="0.3">
      <c r="A37" s="11"/>
      <c r="B37" s="12">
        <v>45490</v>
      </c>
      <c r="C37" s="11"/>
      <c r="D37" s="13"/>
      <c r="E37" s="14">
        <v>561</v>
      </c>
    </row>
    <row r="38" spans="1:5" x14ac:dyDescent="0.3">
      <c r="A38" s="11"/>
      <c r="B38" s="12">
        <v>45490</v>
      </c>
      <c r="C38" s="11"/>
      <c r="D38" s="13"/>
      <c r="E38" s="14">
        <v>562</v>
      </c>
    </row>
    <row r="39" spans="1:5" x14ac:dyDescent="0.3">
      <c r="A39" s="11" t="s">
        <v>8</v>
      </c>
      <c r="B39" s="12">
        <v>45505</v>
      </c>
      <c r="C39" s="11" t="s">
        <v>63</v>
      </c>
      <c r="D39" s="13" t="s">
        <v>64</v>
      </c>
      <c r="E39" s="14">
        <v>60</v>
      </c>
    </row>
    <row r="40" spans="1:5" x14ac:dyDescent="0.3">
      <c r="A40" s="11" t="s">
        <v>8</v>
      </c>
      <c r="B40" s="12">
        <v>45519</v>
      </c>
      <c r="C40" s="11" t="s">
        <v>65</v>
      </c>
      <c r="D40" s="13" t="s">
        <v>66</v>
      </c>
      <c r="E40" s="14">
        <v>5</v>
      </c>
    </row>
    <row r="41" spans="1:5" x14ac:dyDescent="0.3">
      <c r="A41" s="11" t="s">
        <v>8</v>
      </c>
      <c r="B41" s="12">
        <v>45540</v>
      </c>
      <c r="C41" s="11" t="s">
        <v>67</v>
      </c>
      <c r="D41" s="13" t="s">
        <v>68</v>
      </c>
      <c r="E41" s="14">
        <v>31.28</v>
      </c>
    </row>
    <row r="42" spans="1:5" x14ac:dyDescent="0.3">
      <c r="A42" s="11" t="s">
        <v>8</v>
      </c>
      <c r="B42" s="12">
        <v>45540</v>
      </c>
      <c r="C42" s="11" t="s">
        <v>69</v>
      </c>
      <c r="D42" s="13" t="s">
        <v>70</v>
      </c>
      <c r="E42" s="14">
        <v>2000</v>
      </c>
    </row>
    <row r="43" spans="1:5" x14ac:dyDescent="0.3">
      <c r="A43" s="11" t="s">
        <v>8</v>
      </c>
      <c r="B43" s="12">
        <v>45540</v>
      </c>
      <c r="C43" s="11" t="s">
        <v>67</v>
      </c>
      <c r="D43" s="13" t="s">
        <v>71</v>
      </c>
      <c r="E43" s="14">
        <v>7056</v>
      </c>
    </row>
    <row r="44" spans="1:5" x14ac:dyDescent="0.3">
      <c r="A44" s="11" t="s">
        <v>8</v>
      </c>
      <c r="B44" s="12">
        <v>45540</v>
      </c>
      <c r="C44" s="11" t="s">
        <v>67</v>
      </c>
      <c r="D44" s="13" t="s">
        <v>72</v>
      </c>
      <c r="E44" s="14">
        <v>21630</v>
      </c>
    </row>
    <row r="45" spans="1:5" x14ac:dyDescent="0.3">
      <c r="A45" s="11" t="s">
        <v>8</v>
      </c>
      <c r="B45" s="12">
        <v>45540</v>
      </c>
      <c r="C45" s="11" t="s">
        <v>67</v>
      </c>
      <c r="D45" s="13" t="s">
        <v>73</v>
      </c>
      <c r="E45" s="14">
        <v>38316</v>
      </c>
    </row>
    <row r="46" spans="1:5" x14ac:dyDescent="0.3">
      <c r="A46" s="11" t="s">
        <v>8</v>
      </c>
      <c r="B46" s="12">
        <v>45540</v>
      </c>
      <c r="C46" s="11" t="s">
        <v>67</v>
      </c>
      <c r="D46" s="13" t="s">
        <v>74</v>
      </c>
      <c r="E46" s="14">
        <v>57345.75</v>
      </c>
    </row>
    <row r="47" spans="1:5" x14ac:dyDescent="0.3">
      <c r="A47" s="11" t="s">
        <v>8</v>
      </c>
      <c r="B47" s="12">
        <v>45594</v>
      </c>
      <c r="C47" s="11" t="s">
        <v>75</v>
      </c>
      <c r="D47" s="13" t="s">
        <v>76</v>
      </c>
      <c r="E47" s="14">
        <v>43337.21</v>
      </c>
    </row>
    <row r="48" spans="1:5" x14ac:dyDescent="0.3">
      <c r="A48" s="11" t="s">
        <v>8</v>
      </c>
      <c r="B48" s="12">
        <v>45616</v>
      </c>
      <c r="C48" s="11" t="s">
        <v>77</v>
      </c>
      <c r="D48" s="13"/>
      <c r="E48" s="14">
        <v>5825</v>
      </c>
    </row>
    <row r="49" spans="1:6" x14ac:dyDescent="0.3">
      <c r="A49" s="11" t="s">
        <v>8</v>
      </c>
      <c r="B49" s="12">
        <v>45708</v>
      </c>
      <c r="C49" s="11" t="s">
        <v>78</v>
      </c>
      <c r="D49" s="13" t="s">
        <v>79</v>
      </c>
      <c r="E49" s="14">
        <v>841</v>
      </c>
    </row>
    <row r="50" spans="1:6" x14ac:dyDescent="0.3">
      <c r="A50" s="11" t="s">
        <v>8</v>
      </c>
      <c r="B50" s="12">
        <v>45728</v>
      </c>
      <c r="C50" s="11" t="s">
        <v>80</v>
      </c>
      <c r="D50" s="13" t="s">
        <v>81</v>
      </c>
      <c r="E50" s="14">
        <v>2000</v>
      </c>
    </row>
    <row r="51" spans="1:6" x14ac:dyDescent="0.3">
      <c r="A51" s="11" t="s">
        <v>82</v>
      </c>
      <c r="B51" s="12">
        <v>45740</v>
      </c>
      <c r="C51" s="11" t="s">
        <v>83</v>
      </c>
      <c r="D51" s="13" t="s">
        <v>84</v>
      </c>
      <c r="E51" s="14">
        <v>271</v>
      </c>
    </row>
    <row r="52" spans="1:6" x14ac:dyDescent="0.3">
      <c r="A52" s="11" t="s">
        <v>8</v>
      </c>
      <c r="B52" s="12">
        <v>45755</v>
      </c>
      <c r="C52" s="11" t="s">
        <v>85</v>
      </c>
      <c r="D52" s="13" t="s">
        <v>86</v>
      </c>
      <c r="E52" s="14">
        <v>5000</v>
      </c>
    </row>
    <row r="53" spans="1:6" x14ac:dyDescent="0.3">
      <c r="A53" s="11" t="s">
        <v>8</v>
      </c>
      <c r="B53" s="12">
        <v>45777</v>
      </c>
      <c r="C53" s="11" t="s">
        <v>87</v>
      </c>
      <c r="D53" s="13" t="s">
        <v>88</v>
      </c>
      <c r="E53" s="14">
        <v>3208</v>
      </c>
    </row>
    <row r="54" spans="1:6" x14ac:dyDescent="0.3">
      <c r="A54" s="11" t="s">
        <v>8</v>
      </c>
      <c r="B54" s="12">
        <v>45804</v>
      </c>
      <c r="C54" s="11" t="s">
        <v>89</v>
      </c>
      <c r="D54" s="13" t="s">
        <v>90</v>
      </c>
      <c r="E54" s="14">
        <v>1853.18</v>
      </c>
    </row>
    <row r="55" spans="1:6" x14ac:dyDescent="0.3">
      <c r="A55" s="11" t="s">
        <v>82</v>
      </c>
      <c r="B55" s="12">
        <v>45897</v>
      </c>
      <c r="C55" s="11" t="s">
        <v>91</v>
      </c>
      <c r="D55" s="13" t="s">
        <v>92</v>
      </c>
      <c r="E55" s="14">
        <v>34985</v>
      </c>
    </row>
    <row r="56" spans="1:6" x14ac:dyDescent="0.3">
      <c r="A56" s="11" t="s">
        <v>8</v>
      </c>
      <c r="B56" s="12">
        <v>45911</v>
      </c>
      <c r="C56" s="11" t="s">
        <v>93</v>
      </c>
      <c r="D56" s="13" t="s">
        <v>94</v>
      </c>
      <c r="E56" s="14">
        <v>55325.43</v>
      </c>
    </row>
    <row r="57" spans="1:6" x14ac:dyDescent="0.3">
      <c r="A57" s="11" t="s">
        <v>8</v>
      </c>
      <c r="B57" s="12">
        <v>45911</v>
      </c>
      <c r="C57" s="11" t="s">
        <v>95</v>
      </c>
      <c r="D57" s="13" t="s">
        <v>96</v>
      </c>
      <c r="E57" s="14">
        <v>137897.04999999999</v>
      </c>
    </row>
    <row r="58" spans="1:6" x14ac:dyDescent="0.3">
      <c r="A58" s="11" t="s">
        <v>82</v>
      </c>
      <c r="B58" s="12">
        <v>45915</v>
      </c>
      <c r="C58" s="11" t="s">
        <v>97</v>
      </c>
      <c r="D58" s="13" t="s">
        <v>98</v>
      </c>
      <c r="E58" s="14">
        <v>11590</v>
      </c>
    </row>
    <row r="59" spans="1:6" x14ac:dyDescent="0.3">
      <c r="A59" s="11" t="s">
        <v>99</v>
      </c>
      <c r="B59" s="12">
        <v>45931</v>
      </c>
      <c r="C59" s="11" t="s">
        <v>100</v>
      </c>
      <c r="D59" s="13"/>
      <c r="E59" s="14">
        <v>579</v>
      </c>
      <c r="F59" s="1" t="s">
        <v>101</v>
      </c>
    </row>
    <row r="60" spans="1:6" x14ac:dyDescent="0.3">
      <c r="A60" s="11" t="s">
        <v>99</v>
      </c>
      <c r="B60" s="12">
        <v>45931</v>
      </c>
      <c r="C60" s="11" t="s">
        <v>100</v>
      </c>
      <c r="D60" s="13"/>
      <c r="E60" s="14">
        <v>47000.05</v>
      </c>
      <c r="F60" s="1" t="s">
        <v>102</v>
      </c>
    </row>
    <row r="61" spans="1:6" x14ac:dyDescent="0.3">
      <c r="A61" s="11" t="s">
        <v>99</v>
      </c>
      <c r="B61" s="12">
        <v>45952</v>
      </c>
      <c r="C61" s="11" t="s">
        <v>100</v>
      </c>
      <c r="D61" s="13"/>
      <c r="E61" s="14">
        <v>1422.5</v>
      </c>
      <c r="F61" s="1" t="s">
        <v>103</v>
      </c>
    </row>
    <row r="62" spans="1:6" x14ac:dyDescent="0.3">
      <c r="A62" s="11" t="s">
        <v>99</v>
      </c>
      <c r="B62" s="12">
        <v>45964</v>
      </c>
      <c r="C62" s="11" t="s">
        <v>104</v>
      </c>
      <c r="D62" s="13"/>
      <c r="E62" s="14">
        <v>400</v>
      </c>
    </row>
    <row r="63" spans="1:6" x14ac:dyDescent="0.3">
      <c r="A63" s="11"/>
      <c r="B63" s="12">
        <v>45992</v>
      </c>
      <c r="C63" s="11" t="s">
        <v>105</v>
      </c>
      <c r="D63" s="13" t="s">
        <v>106</v>
      </c>
      <c r="E63" s="14">
        <v>-43.68</v>
      </c>
    </row>
    <row r="64" spans="1:6" x14ac:dyDescent="0.3">
      <c r="A64" s="11" t="s">
        <v>99</v>
      </c>
      <c r="B64" s="12">
        <v>46054</v>
      </c>
      <c r="C64" s="11" t="s">
        <v>100</v>
      </c>
      <c r="D64" s="13"/>
      <c r="E64" s="14">
        <f>237391-59839.51-167551.49</f>
        <v>10000</v>
      </c>
      <c r="F64" s="1" t="s">
        <v>107</v>
      </c>
    </row>
    <row r="65" spans="1:7" x14ac:dyDescent="0.3">
      <c r="A65" s="11" t="s">
        <v>99</v>
      </c>
      <c r="B65" s="12">
        <v>46107</v>
      </c>
      <c r="C65" s="11" t="s">
        <v>100</v>
      </c>
      <c r="D65" s="13"/>
      <c r="E65" s="14">
        <v>7371.61</v>
      </c>
      <c r="F65" s="15"/>
    </row>
    <row r="66" spans="1:7" x14ac:dyDescent="0.3">
      <c r="A66" s="11"/>
      <c r="B66" s="12">
        <v>46113</v>
      </c>
      <c r="C66" s="11" t="s">
        <v>108</v>
      </c>
      <c r="D66" s="13" t="s">
        <v>109</v>
      </c>
      <c r="E66" s="14">
        <v>-2182.86</v>
      </c>
      <c r="F66" s="15"/>
    </row>
    <row r="67" spans="1:7" x14ac:dyDescent="0.3">
      <c r="A67" s="11" t="s">
        <v>99</v>
      </c>
      <c r="B67" s="12">
        <v>46113</v>
      </c>
      <c r="C67" s="11" t="s">
        <v>100</v>
      </c>
      <c r="D67" s="13"/>
      <c r="E67" s="16">
        <v>3863184</v>
      </c>
      <c r="F67" s="15"/>
    </row>
    <row r="68" spans="1:7" x14ac:dyDescent="0.3">
      <c r="A68" s="11"/>
      <c r="B68" s="12">
        <v>46128</v>
      </c>
      <c r="C68" s="11" t="s">
        <v>110</v>
      </c>
      <c r="D68" s="13" t="s">
        <v>111</v>
      </c>
      <c r="E68" s="17">
        <v>-828579</v>
      </c>
      <c r="F68" s="15"/>
    </row>
    <row r="69" spans="1:7" x14ac:dyDescent="0.3">
      <c r="A69" s="11"/>
      <c r="B69" s="12">
        <v>46142</v>
      </c>
      <c r="C69" s="11" t="s">
        <v>110</v>
      </c>
      <c r="D69" s="13" t="s">
        <v>112</v>
      </c>
      <c r="E69" s="18">
        <v>-3034334</v>
      </c>
      <c r="F69" s="19">
        <f>SUM(E67:E69)</f>
        <v>271</v>
      </c>
      <c r="G69" s="1" t="s">
        <v>113</v>
      </c>
    </row>
    <row r="70" spans="1:7" x14ac:dyDescent="0.3">
      <c r="A70" s="11"/>
      <c r="B70" s="12">
        <v>46141</v>
      </c>
      <c r="C70" s="11" t="s">
        <v>114</v>
      </c>
      <c r="D70" s="13"/>
      <c r="E70" s="14">
        <v>261731.66</v>
      </c>
      <c r="F70" s="19"/>
    </row>
    <row r="71" spans="1:7" x14ac:dyDescent="0.3">
      <c r="A71" s="11" t="s">
        <v>99</v>
      </c>
      <c r="B71" s="12">
        <v>46203</v>
      </c>
      <c r="C71" t="s">
        <v>100</v>
      </c>
      <c r="D71" s="13"/>
      <c r="E71" s="14">
        <v>16180.12</v>
      </c>
      <c r="F71" s="19"/>
    </row>
    <row r="72" spans="1:7" x14ac:dyDescent="0.3">
      <c r="A72" s="11"/>
      <c r="B72" s="12">
        <v>46203</v>
      </c>
      <c r="C72" t="s">
        <v>115</v>
      </c>
      <c r="D72" s="13"/>
      <c r="E72" s="14">
        <v>-490767</v>
      </c>
      <c r="F72" s="19"/>
    </row>
    <row r="73" spans="1:7" x14ac:dyDescent="0.3">
      <c r="A73" s="11"/>
      <c r="B73" s="12">
        <v>46203</v>
      </c>
      <c r="C73" t="s">
        <v>116</v>
      </c>
      <c r="D73" s="13"/>
      <c r="E73" s="14">
        <v>-2900</v>
      </c>
      <c r="F73" s="19"/>
    </row>
    <row r="74" spans="1:7" x14ac:dyDescent="0.3">
      <c r="A74" s="11"/>
      <c r="B74" s="12">
        <v>46203</v>
      </c>
      <c r="C74" t="s">
        <v>117</v>
      </c>
      <c r="D74" s="13"/>
      <c r="E74" s="14">
        <v>-183692.31</v>
      </c>
      <c r="F74" s="19"/>
    </row>
    <row r="75" spans="1:7" x14ac:dyDescent="0.3">
      <c r="A75" s="11"/>
      <c r="B75" s="12">
        <v>46203</v>
      </c>
      <c r="C75" t="s">
        <v>118</v>
      </c>
      <c r="D75" s="13"/>
      <c r="E75" s="14">
        <v>-16180.12</v>
      </c>
      <c r="F75" s="19"/>
    </row>
    <row r="76" spans="1:7" x14ac:dyDescent="0.3">
      <c r="A76" s="11"/>
      <c r="B76" s="12">
        <v>46203</v>
      </c>
      <c r="C76" t="s">
        <v>119</v>
      </c>
      <c r="D76" s="13"/>
      <c r="E76" s="14">
        <v>-25554.85</v>
      </c>
      <c r="F76" s="19"/>
    </row>
    <row r="77" spans="1:7" x14ac:dyDescent="0.3">
      <c r="A77" s="11"/>
      <c r="B77" s="12">
        <v>46203</v>
      </c>
      <c r="C77" t="s">
        <v>120</v>
      </c>
      <c r="D77" s="13"/>
      <c r="E77" s="14">
        <v>-6794.43</v>
      </c>
      <c r="F77" s="19"/>
    </row>
    <row r="78" spans="1:7" x14ac:dyDescent="0.3">
      <c r="A78" s="11"/>
      <c r="B78" s="12">
        <v>46203</v>
      </c>
      <c r="C78" t="s">
        <v>121</v>
      </c>
      <c r="D78" s="13"/>
      <c r="E78" s="14">
        <v>-20573.939999999999</v>
      </c>
      <c r="F78" s="19"/>
    </row>
    <row r="79" spans="1:7" x14ac:dyDescent="0.3">
      <c r="A79" s="11"/>
      <c r="B79" s="12">
        <v>46203</v>
      </c>
      <c r="C79" t="s">
        <v>122</v>
      </c>
      <c r="D79" s="13"/>
      <c r="E79" s="14">
        <v>-58199.09</v>
      </c>
      <c r="F79" s="19"/>
    </row>
    <row r="80" spans="1:7" x14ac:dyDescent="0.3">
      <c r="A80" s="11"/>
      <c r="B80" s="12">
        <v>46203</v>
      </c>
      <c r="C80" t="s">
        <v>123</v>
      </c>
      <c r="D80" s="13"/>
      <c r="E80" s="14">
        <v>-86366.18</v>
      </c>
      <c r="F80" s="19"/>
    </row>
    <row r="81" spans="1:6" x14ac:dyDescent="0.3">
      <c r="A81" s="11"/>
      <c r="B81" s="12"/>
      <c r="C81" s="11"/>
      <c r="D81" s="13"/>
      <c r="E81" s="14"/>
      <c r="F81" s="19"/>
    </row>
    <row r="82" spans="1:6" x14ac:dyDescent="0.3">
      <c r="A82" s="20"/>
      <c r="C82" s="21"/>
      <c r="D82" s="3" t="s">
        <v>124</v>
      </c>
      <c r="E82" s="22">
        <f>SUM(E5:E81)</f>
        <v>1620438.4599999997</v>
      </c>
      <c r="F82" s="23"/>
    </row>
    <row r="83" spans="1:6" ht="11.25" customHeight="1" x14ac:dyDescent="0.3">
      <c r="C83" s="24"/>
      <c r="F83" s="23"/>
    </row>
    <row r="84" spans="1:6" ht="14.4" customHeight="1" x14ac:dyDescent="0.3">
      <c r="B84" s="1"/>
      <c r="C84" s="6" t="s">
        <v>125</v>
      </c>
      <c r="D84" s="6"/>
      <c r="F84" s="23"/>
    </row>
    <row r="85" spans="1:6" x14ac:dyDescent="0.3">
      <c r="A85" s="27" t="s">
        <v>3</v>
      </c>
      <c r="B85" s="28" t="s">
        <v>4</v>
      </c>
      <c r="C85" s="27" t="s">
        <v>5</v>
      </c>
      <c r="D85" s="27" t="s">
        <v>6</v>
      </c>
      <c r="E85" s="29" t="s">
        <v>7</v>
      </c>
      <c r="F85" s="23"/>
    </row>
    <row r="86" spans="1:6" x14ac:dyDescent="0.3">
      <c r="A86" s="30" t="s">
        <v>13</v>
      </c>
      <c r="B86" s="31">
        <v>43411</v>
      </c>
      <c r="C86" s="30" t="s">
        <v>126</v>
      </c>
      <c r="D86" s="30" t="s">
        <v>127</v>
      </c>
      <c r="E86" s="32">
        <v>-19883.38</v>
      </c>
      <c r="F86" s="23"/>
    </row>
    <row r="87" spans="1:6" x14ac:dyDescent="0.3">
      <c r="A87" s="30" t="s">
        <v>128</v>
      </c>
      <c r="B87" s="31">
        <v>43424</v>
      </c>
      <c r="C87" s="30" t="s">
        <v>129</v>
      </c>
      <c r="D87" s="30" t="s">
        <v>130</v>
      </c>
      <c r="E87" s="32">
        <v>-24335</v>
      </c>
      <c r="F87" s="23"/>
    </row>
    <row r="88" spans="1:6" x14ac:dyDescent="0.3">
      <c r="A88" s="30" t="s">
        <v>131</v>
      </c>
      <c r="B88" s="31">
        <v>43445</v>
      </c>
      <c r="C88" s="30" t="s">
        <v>132</v>
      </c>
      <c r="D88" s="30" t="s">
        <v>133</v>
      </c>
      <c r="E88" s="32">
        <v>-9073.58</v>
      </c>
      <c r="F88" s="23"/>
    </row>
    <row r="89" spans="1:6" x14ac:dyDescent="0.3">
      <c r="A89" s="30" t="s">
        <v>13</v>
      </c>
      <c r="B89" s="31">
        <v>43451</v>
      </c>
      <c r="C89" s="30" t="s">
        <v>134</v>
      </c>
      <c r="D89" s="30" t="s">
        <v>135</v>
      </c>
      <c r="E89" s="32">
        <v>-15424.92</v>
      </c>
      <c r="F89" s="23"/>
    </row>
    <row r="90" spans="1:6" x14ac:dyDescent="0.3">
      <c r="A90" s="30" t="s">
        <v>136</v>
      </c>
      <c r="B90" s="31">
        <v>43504</v>
      </c>
      <c r="C90" s="30" t="s">
        <v>137</v>
      </c>
      <c r="D90" s="30" t="s">
        <v>138</v>
      </c>
      <c r="E90" s="32">
        <v>-3000</v>
      </c>
      <c r="F90" s="23"/>
    </row>
    <row r="91" spans="1:6" x14ac:dyDescent="0.3">
      <c r="A91" s="33" t="s">
        <v>139</v>
      </c>
      <c r="B91" s="34">
        <v>43542</v>
      </c>
      <c r="C91" s="35" t="s">
        <v>140</v>
      </c>
      <c r="D91" s="36" t="s">
        <v>141</v>
      </c>
      <c r="E91" s="37">
        <v>-70</v>
      </c>
      <c r="F91" s="23"/>
    </row>
    <row r="92" spans="1:6" x14ac:dyDescent="0.3">
      <c r="A92" s="30" t="s">
        <v>142</v>
      </c>
      <c r="B92" s="31">
        <v>43549</v>
      </c>
      <c r="C92" s="30" t="s">
        <v>143</v>
      </c>
      <c r="D92" s="30" t="s">
        <v>144</v>
      </c>
      <c r="E92" s="32">
        <v>-18.02</v>
      </c>
      <c r="F92" s="23"/>
    </row>
    <row r="93" spans="1:6" x14ac:dyDescent="0.3">
      <c r="A93" s="30" t="s">
        <v>142</v>
      </c>
      <c r="B93" s="31">
        <v>43553</v>
      </c>
      <c r="C93" s="30" t="s">
        <v>145</v>
      </c>
      <c r="D93" s="30" t="s">
        <v>146</v>
      </c>
      <c r="E93" s="32">
        <v>-4155.6000000000004</v>
      </c>
      <c r="F93" s="23"/>
    </row>
    <row r="94" spans="1:6" x14ac:dyDescent="0.3">
      <c r="A94" s="30" t="s">
        <v>147</v>
      </c>
      <c r="B94" s="31">
        <v>43601</v>
      </c>
      <c r="C94" s="30" t="s">
        <v>148</v>
      </c>
      <c r="D94" s="30" t="s">
        <v>149</v>
      </c>
      <c r="E94" s="32">
        <v>-1167.83</v>
      </c>
      <c r="F94" s="23"/>
    </row>
    <row r="95" spans="1:6" x14ac:dyDescent="0.3">
      <c r="A95" s="30" t="s">
        <v>150</v>
      </c>
      <c r="B95" s="31">
        <v>43707</v>
      </c>
      <c r="C95" s="30" t="s">
        <v>151</v>
      </c>
      <c r="D95" s="30" t="s">
        <v>152</v>
      </c>
      <c r="E95" s="32">
        <v>-4529.8999999999996</v>
      </c>
      <c r="F95" s="23"/>
    </row>
    <row r="96" spans="1:6" x14ac:dyDescent="0.3">
      <c r="A96" s="30" t="s">
        <v>128</v>
      </c>
      <c r="B96" s="31">
        <v>43774</v>
      </c>
      <c r="C96" s="30" t="s">
        <v>153</v>
      </c>
      <c r="D96" s="30" t="s">
        <v>154</v>
      </c>
      <c r="E96" s="32">
        <v>-43206.38</v>
      </c>
      <c r="F96" s="23"/>
    </row>
    <row r="97" spans="1:6" x14ac:dyDescent="0.3">
      <c r="A97" s="30" t="s">
        <v>150</v>
      </c>
      <c r="B97" s="31">
        <v>43796</v>
      </c>
      <c r="C97" s="30" t="s">
        <v>155</v>
      </c>
      <c r="D97" s="30" t="s">
        <v>156</v>
      </c>
      <c r="E97" s="32">
        <v>-605.62</v>
      </c>
      <c r="F97" s="23"/>
    </row>
    <row r="98" spans="1:6" x14ac:dyDescent="0.3">
      <c r="A98" s="38" t="s">
        <v>157</v>
      </c>
      <c r="B98" s="31">
        <v>43803</v>
      </c>
      <c r="C98" s="30" t="s">
        <v>158</v>
      </c>
      <c r="D98" s="30" t="s">
        <v>159</v>
      </c>
      <c r="E98" s="32">
        <v>-1389</v>
      </c>
      <c r="F98" s="23"/>
    </row>
    <row r="99" spans="1:6" x14ac:dyDescent="0.3">
      <c r="A99" s="30" t="s">
        <v>157</v>
      </c>
      <c r="B99" s="31">
        <v>43833</v>
      </c>
      <c r="C99" s="30" t="s">
        <v>160</v>
      </c>
      <c r="D99" s="30" t="s">
        <v>161</v>
      </c>
      <c r="E99" s="32">
        <v>-10500</v>
      </c>
      <c r="F99" s="23"/>
    </row>
    <row r="100" spans="1:6" x14ac:dyDescent="0.3">
      <c r="A100" s="30" t="s">
        <v>150</v>
      </c>
      <c r="B100" s="31">
        <v>43839</v>
      </c>
      <c r="C100" s="30" t="s">
        <v>162</v>
      </c>
      <c r="D100" s="30" t="s">
        <v>163</v>
      </c>
      <c r="E100" s="32">
        <v>-19561.46</v>
      </c>
      <c r="F100" s="23"/>
    </row>
    <row r="101" spans="1:6" x14ac:dyDescent="0.3">
      <c r="A101" s="30" t="s">
        <v>157</v>
      </c>
      <c r="B101" s="31">
        <v>43936</v>
      </c>
      <c r="C101" s="30" t="s">
        <v>164</v>
      </c>
      <c r="D101" s="30" t="s">
        <v>165</v>
      </c>
      <c r="E101" s="32">
        <v>-9809</v>
      </c>
      <c r="F101" s="23"/>
    </row>
    <row r="102" spans="1:6" x14ac:dyDescent="0.3">
      <c r="A102" s="30" t="s">
        <v>157</v>
      </c>
      <c r="B102" s="31">
        <v>43966</v>
      </c>
      <c r="C102" s="30" t="s">
        <v>166</v>
      </c>
      <c r="D102" s="30" t="s">
        <v>167</v>
      </c>
      <c r="E102" s="32">
        <v>-64269</v>
      </c>
      <c r="F102" s="23"/>
    </row>
    <row r="103" spans="1:6" x14ac:dyDescent="0.3">
      <c r="A103" s="30" t="s">
        <v>150</v>
      </c>
      <c r="B103" s="31">
        <v>43985</v>
      </c>
      <c r="C103" s="30" t="s">
        <v>168</v>
      </c>
      <c r="D103" s="30" t="s">
        <v>169</v>
      </c>
      <c r="E103" s="32">
        <v>-6727.09</v>
      </c>
      <c r="F103" s="23"/>
    </row>
    <row r="104" spans="1:6" x14ac:dyDescent="0.3">
      <c r="A104" s="30" t="s">
        <v>150</v>
      </c>
      <c r="B104" s="31">
        <v>43987</v>
      </c>
      <c r="C104" s="30" t="s">
        <v>170</v>
      </c>
      <c r="D104" s="30" t="s">
        <v>171</v>
      </c>
      <c r="E104" s="32">
        <v>-5000</v>
      </c>
      <c r="F104" s="23"/>
    </row>
    <row r="105" spans="1:6" x14ac:dyDescent="0.3">
      <c r="A105" s="30" t="s">
        <v>172</v>
      </c>
      <c r="B105" s="31">
        <v>43999</v>
      </c>
      <c r="C105" s="30" t="s">
        <v>173</v>
      </c>
      <c r="D105" s="30" t="s">
        <v>174</v>
      </c>
      <c r="E105" s="32">
        <v>-4747</v>
      </c>
      <c r="F105" s="23"/>
    </row>
    <row r="106" spans="1:6" x14ac:dyDescent="0.3">
      <c r="A106" s="30" t="s">
        <v>150</v>
      </c>
      <c r="B106" s="31">
        <v>44140</v>
      </c>
      <c r="C106" s="30" t="s">
        <v>175</v>
      </c>
      <c r="D106" s="30" t="s">
        <v>176</v>
      </c>
      <c r="E106" s="32">
        <v>-168.89</v>
      </c>
      <c r="F106" s="23"/>
    </row>
    <row r="107" spans="1:6" x14ac:dyDescent="0.3">
      <c r="A107" s="30" t="s">
        <v>150</v>
      </c>
      <c r="B107" s="31">
        <v>44201</v>
      </c>
      <c r="C107" s="30" t="s">
        <v>177</v>
      </c>
      <c r="D107" s="30"/>
      <c r="E107" s="32">
        <v>-25180.84</v>
      </c>
      <c r="F107" s="23"/>
    </row>
    <row r="108" spans="1:6" x14ac:dyDescent="0.3">
      <c r="A108" s="30" t="s">
        <v>150</v>
      </c>
      <c r="B108" s="31">
        <v>44239</v>
      </c>
      <c r="C108" s="30" t="s">
        <v>178</v>
      </c>
      <c r="D108" s="30"/>
      <c r="E108" s="32">
        <v>-3846</v>
      </c>
      <c r="F108" s="23"/>
    </row>
    <row r="109" spans="1:6" x14ac:dyDescent="0.3">
      <c r="A109" s="30" t="s">
        <v>179</v>
      </c>
      <c r="B109" s="31">
        <v>44321</v>
      </c>
      <c r="C109" s="30" t="s">
        <v>180</v>
      </c>
      <c r="D109" s="30" t="s">
        <v>181</v>
      </c>
      <c r="E109" s="32">
        <v>-4107.75</v>
      </c>
      <c r="F109" s="23"/>
    </row>
    <row r="110" spans="1:6" x14ac:dyDescent="0.3">
      <c r="A110" s="30" t="s">
        <v>150</v>
      </c>
      <c r="B110" s="31">
        <v>44348</v>
      </c>
      <c r="C110" s="30" t="s">
        <v>182</v>
      </c>
      <c r="D110" s="30"/>
      <c r="E110" s="32">
        <v>-4071.17</v>
      </c>
      <c r="F110" s="23"/>
    </row>
    <row r="111" spans="1:6" x14ac:dyDescent="0.3">
      <c r="A111" s="30" t="s">
        <v>150</v>
      </c>
      <c r="B111" s="31">
        <v>44357</v>
      </c>
      <c r="C111" s="30" t="s">
        <v>183</v>
      </c>
      <c r="D111" s="30"/>
      <c r="E111" s="32">
        <v>-3500</v>
      </c>
      <c r="F111" s="23"/>
    </row>
    <row r="112" spans="1:6" x14ac:dyDescent="0.3">
      <c r="A112" s="30" t="s">
        <v>150</v>
      </c>
      <c r="B112" s="31">
        <v>44364</v>
      </c>
      <c r="C112" s="30" t="s">
        <v>184</v>
      </c>
      <c r="D112" s="30"/>
      <c r="E112" s="32">
        <v>-15775</v>
      </c>
      <c r="F112" s="23"/>
    </row>
    <row r="113" spans="1:6" x14ac:dyDescent="0.3">
      <c r="A113" s="13" t="s">
        <v>150</v>
      </c>
      <c r="B113" s="39">
        <v>44364</v>
      </c>
      <c r="C113" s="13" t="s">
        <v>185</v>
      </c>
      <c r="D113" s="13" t="s">
        <v>186</v>
      </c>
      <c r="E113" s="14">
        <v>-15000</v>
      </c>
      <c r="F113" s="23"/>
    </row>
    <row r="114" spans="1:6" x14ac:dyDescent="0.3">
      <c r="A114" s="30" t="s">
        <v>147</v>
      </c>
      <c r="B114" s="31">
        <v>44369</v>
      </c>
      <c r="C114" s="30" t="s">
        <v>187</v>
      </c>
      <c r="D114" s="30" t="s">
        <v>188</v>
      </c>
      <c r="E114" s="32">
        <v>-600</v>
      </c>
      <c r="F114" s="23"/>
    </row>
    <row r="115" spans="1:6" x14ac:dyDescent="0.3">
      <c r="A115" s="30" t="s">
        <v>150</v>
      </c>
      <c r="B115" s="31">
        <v>44390</v>
      </c>
      <c r="C115" s="30" t="s">
        <v>189</v>
      </c>
      <c r="D115" s="30" t="s">
        <v>190</v>
      </c>
      <c r="E115" s="32">
        <v>-8967.7800000000007</v>
      </c>
      <c r="F115" s="23"/>
    </row>
    <row r="116" spans="1:6" x14ac:dyDescent="0.3">
      <c r="A116" s="30" t="s">
        <v>147</v>
      </c>
      <c r="B116" s="31">
        <v>44404</v>
      </c>
      <c r="C116" s="30" t="s">
        <v>191</v>
      </c>
      <c r="D116" s="30" t="s">
        <v>192</v>
      </c>
      <c r="E116" s="32">
        <v>-3767.1</v>
      </c>
      <c r="F116" s="23"/>
    </row>
    <row r="117" spans="1:6" x14ac:dyDescent="0.3">
      <c r="A117" s="30" t="s">
        <v>193</v>
      </c>
      <c r="B117" s="31">
        <v>44404</v>
      </c>
      <c r="C117" s="30" t="s">
        <v>194</v>
      </c>
      <c r="D117" s="30" t="s">
        <v>195</v>
      </c>
      <c r="E117" s="32">
        <v>-600</v>
      </c>
      <c r="F117" s="23"/>
    </row>
    <row r="118" spans="1:6" x14ac:dyDescent="0.3">
      <c r="A118" s="36" t="s">
        <v>142</v>
      </c>
      <c r="B118" s="40">
        <v>44466</v>
      </c>
      <c r="C118" s="41" t="s">
        <v>196</v>
      </c>
      <c r="D118" s="36" t="s">
        <v>197</v>
      </c>
      <c r="E118" s="37">
        <v>-5880.19</v>
      </c>
      <c r="F118" s="23"/>
    </row>
    <row r="119" spans="1:6" x14ac:dyDescent="0.3">
      <c r="A119" s="30"/>
      <c r="B119" s="31">
        <v>44469</v>
      </c>
      <c r="C119" s="30"/>
      <c r="D119" s="30" t="s">
        <v>198</v>
      </c>
      <c r="E119" s="32">
        <v>-236032.11</v>
      </c>
      <c r="F119" s="23"/>
    </row>
    <row r="120" spans="1:6" x14ac:dyDescent="0.3">
      <c r="A120" s="42"/>
      <c r="B120" s="40">
        <v>44469</v>
      </c>
      <c r="C120" s="42"/>
      <c r="D120" s="42" t="s">
        <v>199</v>
      </c>
      <c r="E120" s="37">
        <v>-1043</v>
      </c>
      <c r="F120" s="23"/>
    </row>
    <row r="121" spans="1:6" x14ac:dyDescent="0.3">
      <c r="A121" s="30" t="s">
        <v>8</v>
      </c>
      <c r="B121" s="31">
        <v>44539</v>
      </c>
      <c r="C121" s="30" t="s">
        <v>200</v>
      </c>
      <c r="D121" s="30"/>
      <c r="E121" s="32">
        <v>-318.64</v>
      </c>
      <c r="F121" s="23"/>
    </row>
    <row r="122" spans="1:6" x14ac:dyDescent="0.3">
      <c r="A122" s="30" t="s">
        <v>8</v>
      </c>
      <c r="B122" s="31">
        <v>44539</v>
      </c>
      <c r="C122" s="30" t="s">
        <v>200</v>
      </c>
      <c r="D122" s="30"/>
      <c r="E122" s="32">
        <v>-137.04</v>
      </c>
      <c r="F122" s="23"/>
    </row>
    <row r="123" spans="1:6" x14ac:dyDescent="0.3">
      <c r="A123" s="30" t="s">
        <v>8</v>
      </c>
      <c r="B123" s="31">
        <v>44588</v>
      </c>
      <c r="C123" s="30" t="s">
        <v>201</v>
      </c>
      <c r="D123" s="30" t="s">
        <v>202</v>
      </c>
      <c r="E123" s="32">
        <v>-1000</v>
      </c>
      <c r="F123" s="23"/>
    </row>
    <row r="124" spans="1:6" x14ac:dyDescent="0.3">
      <c r="A124" s="36" t="s">
        <v>8</v>
      </c>
      <c r="B124" s="40">
        <v>44603</v>
      </c>
      <c r="C124" s="41" t="s">
        <v>203</v>
      </c>
      <c r="D124" s="36" t="s">
        <v>204</v>
      </c>
      <c r="E124" s="37">
        <v>-2.0000000000038654E-2</v>
      </c>
      <c r="F124" s="23"/>
    </row>
    <row r="125" spans="1:6" x14ac:dyDescent="0.3">
      <c r="A125" s="30" t="s">
        <v>205</v>
      </c>
      <c r="B125" s="31">
        <v>44643</v>
      </c>
      <c r="C125" s="30" t="s">
        <v>206</v>
      </c>
      <c r="D125" s="30"/>
      <c r="E125" s="32">
        <v>-237</v>
      </c>
      <c r="F125" s="23"/>
    </row>
    <row r="126" spans="1:6" x14ac:dyDescent="0.3">
      <c r="A126" s="30" t="s">
        <v>150</v>
      </c>
      <c r="B126" s="31">
        <v>44649</v>
      </c>
      <c r="C126" s="30" t="s">
        <v>207</v>
      </c>
      <c r="D126" s="30"/>
      <c r="E126" s="32">
        <v>-360</v>
      </c>
      <c r="F126" s="23"/>
    </row>
    <row r="127" spans="1:6" x14ac:dyDescent="0.3">
      <c r="A127" s="30" t="s">
        <v>147</v>
      </c>
      <c r="B127" s="31">
        <v>44678</v>
      </c>
      <c r="C127" s="30" t="s">
        <v>208</v>
      </c>
      <c r="D127" s="30" t="s">
        <v>209</v>
      </c>
      <c r="E127" s="32">
        <v>-6885</v>
      </c>
      <c r="F127" s="23"/>
    </row>
    <row r="128" spans="1:6" x14ac:dyDescent="0.3">
      <c r="A128" s="30" t="s">
        <v>147</v>
      </c>
      <c r="B128" s="31">
        <v>44678</v>
      </c>
      <c r="C128" s="30" t="s">
        <v>210</v>
      </c>
      <c r="D128" s="30" t="s">
        <v>209</v>
      </c>
      <c r="E128" s="32">
        <v>-364.60000000000036</v>
      </c>
      <c r="F128" s="23"/>
    </row>
    <row r="129" spans="1:6" x14ac:dyDescent="0.3">
      <c r="A129" s="30" t="s">
        <v>150</v>
      </c>
      <c r="B129" s="31">
        <v>44699</v>
      </c>
      <c r="C129" s="30" t="s">
        <v>211</v>
      </c>
      <c r="D129" s="30" t="s">
        <v>212</v>
      </c>
      <c r="E129" s="32">
        <v>-8834.89</v>
      </c>
      <c r="F129" s="23"/>
    </row>
    <row r="130" spans="1:6" x14ac:dyDescent="0.3">
      <c r="A130" s="30" t="s">
        <v>150</v>
      </c>
      <c r="B130" s="31">
        <v>44705</v>
      </c>
      <c r="C130" s="30" t="s">
        <v>213</v>
      </c>
      <c r="D130" s="30" t="s">
        <v>214</v>
      </c>
      <c r="E130" s="32">
        <v>-142400</v>
      </c>
      <c r="F130" s="23"/>
    </row>
    <row r="131" spans="1:6" x14ac:dyDescent="0.3">
      <c r="A131" s="30" t="s">
        <v>142</v>
      </c>
      <c r="B131" s="31">
        <v>44727</v>
      </c>
      <c r="C131" s="30" t="s">
        <v>215</v>
      </c>
      <c r="D131" s="30" t="s">
        <v>216</v>
      </c>
      <c r="E131" s="32">
        <v>-748</v>
      </c>
      <c r="F131" s="23"/>
    </row>
    <row r="132" spans="1:6" x14ac:dyDescent="0.3">
      <c r="A132" s="30" t="s">
        <v>142</v>
      </c>
      <c r="B132" s="31">
        <v>44734</v>
      </c>
      <c r="C132" s="30" t="s">
        <v>217</v>
      </c>
      <c r="D132" s="30" t="s">
        <v>218</v>
      </c>
      <c r="E132" s="32">
        <v>-25000</v>
      </c>
      <c r="F132" s="23"/>
    </row>
    <row r="133" spans="1:6" x14ac:dyDescent="0.3">
      <c r="A133" s="30" t="s">
        <v>219</v>
      </c>
      <c r="B133" s="31">
        <v>44734</v>
      </c>
      <c r="C133" s="30" t="s">
        <v>220</v>
      </c>
      <c r="D133" s="30"/>
      <c r="E133" s="32">
        <v>-4003</v>
      </c>
      <c r="F133" s="23"/>
    </row>
    <row r="134" spans="1:6" x14ac:dyDescent="0.3">
      <c r="A134" s="13" t="s">
        <v>193</v>
      </c>
      <c r="B134" s="43">
        <v>44778</v>
      </c>
      <c r="C134" s="43" t="s">
        <v>221</v>
      </c>
      <c r="D134" s="43"/>
      <c r="E134" s="14">
        <v>-6063</v>
      </c>
      <c r="F134" s="23"/>
    </row>
    <row r="135" spans="1:6" x14ac:dyDescent="0.3">
      <c r="A135" s="43" t="s">
        <v>8</v>
      </c>
      <c r="B135" s="43">
        <v>44781</v>
      </c>
      <c r="C135" s="43" t="s">
        <v>222</v>
      </c>
      <c r="D135" s="43" t="s">
        <v>223</v>
      </c>
      <c r="E135" s="14">
        <v>-50</v>
      </c>
      <c r="F135" s="23"/>
    </row>
    <row r="136" spans="1:6" x14ac:dyDescent="0.3">
      <c r="A136" s="30" t="s">
        <v>150</v>
      </c>
      <c r="B136" s="31">
        <v>44813</v>
      </c>
      <c r="C136" s="30" t="s">
        <v>224</v>
      </c>
      <c r="D136" s="30" t="s">
        <v>225</v>
      </c>
      <c r="E136" s="32">
        <v>-5116.32</v>
      </c>
      <c r="F136" s="23"/>
    </row>
    <row r="137" spans="1:6" x14ac:dyDescent="0.3">
      <c r="A137" s="30" t="s">
        <v>226</v>
      </c>
      <c r="B137" s="31">
        <v>44869</v>
      </c>
      <c r="C137" s="30" t="s">
        <v>227</v>
      </c>
      <c r="D137" s="30" t="s">
        <v>228</v>
      </c>
      <c r="E137" s="32">
        <v>-1.0000000009313226E-2</v>
      </c>
      <c r="F137" s="23"/>
    </row>
    <row r="138" spans="1:6" x14ac:dyDescent="0.3">
      <c r="A138" s="30" t="s">
        <v>147</v>
      </c>
      <c r="B138" s="31">
        <v>44945</v>
      </c>
      <c r="C138" s="30" t="s">
        <v>229</v>
      </c>
      <c r="D138" s="30" t="s">
        <v>230</v>
      </c>
      <c r="E138" s="32">
        <v>-4.0000000000873115E-2</v>
      </c>
      <c r="F138" s="23"/>
    </row>
    <row r="139" spans="1:6" x14ac:dyDescent="0.3">
      <c r="A139" s="30" t="s">
        <v>8</v>
      </c>
      <c r="B139" s="31">
        <v>44964</v>
      </c>
      <c r="C139" s="30" t="s">
        <v>231</v>
      </c>
      <c r="D139" s="30" t="s">
        <v>232</v>
      </c>
      <c r="E139" s="32">
        <v>-0.32999999999992724</v>
      </c>
      <c r="F139" s="23"/>
    </row>
    <row r="140" spans="1:6" x14ac:dyDescent="0.3">
      <c r="A140" s="13" t="s">
        <v>8</v>
      </c>
      <c r="B140" s="43">
        <v>44980</v>
      </c>
      <c r="C140" s="13"/>
      <c r="D140" s="13" t="s">
        <v>233</v>
      </c>
      <c r="E140" s="14">
        <v>-350.75</v>
      </c>
      <c r="F140" s="23"/>
    </row>
    <row r="141" spans="1:6" x14ac:dyDescent="0.3">
      <c r="A141" s="38" t="s">
        <v>150</v>
      </c>
      <c r="B141" s="39">
        <v>45037</v>
      </c>
      <c r="C141" s="13" t="s">
        <v>234</v>
      </c>
      <c r="D141" s="13" t="s">
        <v>235</v>
      </c>
      <c r="E141" s="14">
        <v>-12014.56</v>
      </c>
      <c r="F141" s="23"/>
    </row>
    <row r="142" spans="1:6" x14ac:dyDescent="0.3">
      <c r="A142" s="43" t="s">
        <v>236</v>
      </c>
      <c r="B142" s="43">
        <v>45054</v>
      </c>
      <c r="C142" s="43" t="s">
        <v>237</v>
      </c>
      <c r="D142" s="43"/>
      <c r="E142" s="14">
        <v>-560</v>
      </c>
      <c r="F142" s="23"/>
    </row>
    <row r="143" spans="1:6" x14ac:dyDescent="0.3">
      <c r="A143" s="30" t="s">
        <v>236</v>
      </c>
      <c r="B143" s="31">
        <v>45054</v>
      </c>
      <c r="C143" s="30" t="s">
        <v>238</v>
      </c>
      <c r="D143" s="30"/>
      <c r="E143" s="32">
        <v>-425</v>
      </c>
      <c r="F143" s="23"/>
    </row>
    <row r="144" spans="1:6" x14ac:dyDescent="0.3">
      <c r="A144" s="42" t="s">
        <v>8</v>
      </c>
      <c r="B144" s="40">
        <v>45082</v>
      </c>
      <c r="C144" s="42" t="s">
        <v>239</v>
      </c>
      <c r="D144" s="42"/>
      <c r="E144" s="37">
        <v>-1736.62</v>
      </c>
      <c r="F144" s="23"/>
    </row>
    <row r="145" spans="1:6" x14ac:dyDescent="0.3">
      <c r="A145" s="30" t="s">
        <v>8</v>
      </c>
      <c r="B145" s="31">
        <v>45082</v>
      </c>
      <c r="C145" s="30" t="s">
        <v>240</v>
      </c>
      <c r="D145" s="30" t="s">
        <v>241</v>
      </c>
      <c r="E145" s="32">
        <v>-270</v>
      </c>
      <c r="F145" s="23"/>
    </row>
    <row r="146" spans="1:6" x14ac:dyDescent="0.3">
      <c r="A146" s="30" t="s">
        <v>193</v>
      </c>
      <c r="B146" s="31">
        <v>45086</v>
      </c>
      <c r="C146" s="30" t="s">
        <v>242</v>
      </c>
      <c r="D146" s="30"/>
      <c r="E146" s="32">
        <v>-2000</v>
      </c>
      <c r="F146" s="23"/>
    </row>
    <row r="147" spans="1:6" x14ac:dyDescent="0.3">
      <c r="A147" s="30"/>
      <c r="B147" s="31">
        <v>45107</v>
      </c>
      <c r="C147" s="30" t="s">
        <v>243</v>
      </c>
      <c r="D147" s="30"/>
      <c r="E147" s="32">
        <v>-44.52</v>
      </c>
      <c r="F147" s="23"/>
    </row>
    <row r="148" spans="1:6" x14ac:dyDescent="0.3">
      <c r="A148" s="30"/>
      <c r="B148" s="31">
        <v>45139</v>
      </c>
      <c r="C148" s="30" t="s">
        <v>244</v>
      </c>
      <c r="D148" s="30" t="s">
        <v>245</v>
      </c>
      <c r="E148" s="32">
        <v>-674.25</v>
      </c>
      <c r="F148" s="23"/>
    </row>
    <row r="149" spans="1:6" x14ac:dyDescent="0.3">
      <c r="A149" s="30" t="s">
        <v>150</v>
      </c>
      <c r="B149" s="31">
        <v>45142</v>
      </c>
      <c r="C149" s="30" t="s">
        <v>246</v>
      </c>
      <c r="D149" s="30" t="s">
        <v>247</v>
      </c>
      <c r="E149" s="32">
        <v>-108</v>
      </c>
      <c r="F149" s="23"/>
    </row>
    <row r="150" spans="1:6" x14ac:dyDescent="0.3">
      <c r="A150" s="30" t="s">
        <v>236</v>
      </c>
      <c r="B150" s="31">
        <v>45154</v>
      </c>
      <c r="C150" s="30" t="s">
        <v>248</v>
      </c>
      <c r="D150" s="30"/>
      <c r="E150" s="32">
        <v>-650</v>
      </c>
      <c r="F150" s="23"/>
    </row>
    <row r="151" spans="1:6" x14ac:dyDescent="0.3">
      <c r="A151" s="30" t="s">
        <v>150</v>
      </c>
      <c r="B151" s="31">
        <v>45168</v>
      </c>
      <c r="C151" s="30" t="s">
        <v>249</v>
      </c>
      <c r="D151" s="30" t="s">
        <v>250</v>
      </c>
      <c r="E151" s="32">
        <v>-27167.299999999996</v>
      </c>
      <c r="F151" s="23"/>
    </row>
    <row r="152" spans="1:6" x14ac:dyDescent="0.3">
      <c r="A152" s="13"/>
      <c r="B152" s="39">
        <v>45195</v>
      </c>
      <c r="C152" s="13"/>
      <c r="D152" s="13" t="s">
        <v>251</v>
      </c>
      <c r="E152" s="14">
        <v>-9656.25</v>
      </c>
      <c r="F152" s="23"/>
    </row>
    <row r="153" spans="1:6" x14ac:dyDescent="0.3">
      <c r="A153" s="30" t="s">
        <v>150</v>
      </c>
      <c r="B153" s="31">
        <v>45198</v>
      </c>
      <c r="C153" s="30" t="s">
        <v>252</v>
      </c>
      <c r="D153" s="30" t="s">
        <v>253</v>
      </c>
      <c r="E153" s="32">
        <v>-0.03</v>
      </c>
      <c r="F153" s="23"/>
    </row>
    <row r="154" spans="1:6" x14ac:dyDescent="0.3">
      <c r="A154" s="30" t="s">
        <v>147</v>
      </c>
      <c r="B154" s="31">
        <v>45210</v>
      </c>
      <c r="C154" s="30" t="s">
        <v>254</v>
      </c>
      <c r="D154" s="30" t="s">
        <v>255</v>
      </c>
      <c r="E154" s="32">
        <v>-74393.070000000007</v>
      </c>
      <c r="F154" s="23"/>
    </row>
    <row r="155" spans="1:6" x14ac:dyDescent="0.3">
      <c r="A155" s="30" t="s">
        <v>8</v>
      </c>
      <c r="B155" s="31">
        <v>45215</v>
      </c>
      <c r="C155" s="30" t="s">
        <v>256</v>
      </c>
      <c r="D155" s="30" t="s">
        <v>257</v>
      </c>
      <c r="E155" s="32">
        <v>-27</v>
      </c>
      <c r="F155" s="23"/>
    </row>
    <row r="156" spans="1:6" x14ac:dyDescent="0.3">
      <c r="A156" s="30"/>
      <c r="B156" s="31">
        <v>45243</v>
      </c>
      <c r="C156" s="30" t="s">
        <v>258</v>
      </c>
      <c r="D156" s="30" t="s">
        <v>259</v>
      </c>
      <c r="E156" s="32">
        <v>-279123.02</v>
      </c>
      <c r="F156" s="23"/>
    </row>
    <row r="157" spans="1:6" x14ac:dyDescent="0.3">
      <c r="A157" s="30"/>
      <c r="B157" s="31">
        <v>45243</v>
      </c>
      <c r="C157" s="30" t="s">
        <v>260</v>
      </c>
      <c r="D157" s="30" t="s">
        <v>259</v>
      </c>
      <c r="E157" s="32">
        <v>-115986.7</v>
      </c>
      <c r="F157" s="23"/>
    </row>
    <row r="158" spans="1:6" x14ac:dyDescent="0.3">
      <c r="A158" s="30"/>
      <c r="B158" s="31">
        <v>45243</v>
      </c>
      <c r="C158" s="30" t="s">
        <v>261</v>
      </c>
      <c r="D158" s="30" t="s">
        <v>259</v>
      </c>
      <c r="E158" s="32">
        <v>-29398.36</v>
      </c>
      <c r="F158" s="23"/>
    </row>
    <row r="159" spans="1:6" x14ac:dyDescent="0.3">
      <c r="A159" s="38"/>
      <c r="B159" s="39">
        <v>45243</v>
      </c>
      <c r="C159" s="13" t="s">
        <v>262</v>
      </c>
      <c r="D159" s="13" t="s">
        <v>259</v>
      </c>
      <c r="E159" s="14">
        <v>-9048.85</v>
      </c>
      <c r="F159" s="23"/>
    </row>
    <row r="160" spans="1:6" x14ac:dyDescent="0.3">
      <c r="A160" s="30"/>
      <c r="B160" s="31">
        <v>45243</v>
      </c>
      <c r="C160" s="30" t="s">
        <v>263</v>
      </c>
      <c r="D160" s="30" t="s">
        <v>259</v>
      </c>
      <c r="E160" s="32">
        <v>-5148.6499999999996</v>
      </c>
      <c r="F160" s="23"/>
    </row>
    <row r="161" spans="1:6" x14ac:dyDescent="0.3">
      <c r="A161" s="30"/>
      <c r="B161" s="31">
        <v>45243</v>
      </c>
      <c r="C161" s="30" t="s">
        <v>264</v>
      </c>
      <c r="D161" s="30" t="s">
        <v>259</v>
      </c>
      <c r="E161" s="32">
        <v>-3146.65</v>
      </c>
      <c r="F161" s="23"/>
    </row>
    <row r="162" spans="1:6" x14ac:dyDescent="0.3">
      <c r="A162" s="30"/>
      <c r="B162" s="31">
        <v>45243</v>
      </c>
      <c r="C162" s="30" t="s">
        <v>265</v>
      </c>
      <c r="D162" s="30" t="s">
        <v>259</v>
      </c>
      <c r="E162" s="32">
        <v>-1794.18</v>
      </c>
      <c r="F162" s="23"/>
    </row>
    <row r="163" spans="1:6" x14ac:dyDescent="0.3">
      <c r="A163" s="30"/>
      <c r="B163" s="31">
        <v>45244</v>
      </c>
      <c r="C163" s="30" t="s">
        <v>266</v>
      </c>
      <c r="D163" s="30" t="s">
        <v>259</v>
      </c>
      <c r="E163" s="32">
        <v>-14160.53</v>
      </c>
      <c r="F163" s="23"/>
    </row>
    <row r="164" spans="1:6" x14ac:dyDescent="0.3">
      <c r="A164" s="30" t="s">
        <v>226</v>
      </c>
      <c r="B164" s="31">
        <v>45258</v>
      </c>
      <c r="C164" s="30" t="s">
        <v>267</v>
      </c>
      <c r="D164" s="30" t="s">
        <v>268</v>
      </c>
      <c r="E164" s="32">
        <v>-124438.48</v>
      </c>
      <c r="F164" s="23"/>
    </row>
    <row r="165" spans="1:6" x14ac:dyDescent="0.3">
      <c r="A165" s="30" t="s">
        <v>150</v>
      </c>
      <c r="B165" s="31">
        <v>45271</v>
      </c>
      <c r="C165" s="30" t="s">
        <v>269</v>
      </c>
      <c r="D165" s="30" t="s">
        <v>270</v>
      </c>
      <c r="E165" s="32">
        <v>-51250</v>
      </c>
      <c r="F165" s="23"/>
    </row>
    <row r="166" spans="1:6" x14ac:dyDescent="0.3">
      <c r="A166" s="30" t="s">
        <v>13</v>
      </c>
      <c r="B166" s="31">
        <v>45273</v>
      </c>
      <c r="C166" s="30" t="s">
        <v>271</v>
      </c>
      <c r="D166" s="30" t="s">
        <v>272</v>
      </c>
      <c r="E166" s="32">
        <v>-29561</v>
      </c>
      <c r="F166" s="23"/>
    </row>
    <row r="167" spans="1:6" x14ac:dyDescent="0.3">
      <c r="A167" s="30" t="s">
        <v>150</v>
      </c>
      <c r="B167" s="31">
        <v>45303</v>
      </c>
      <c r="C167" s="30" t="s">
        <v>273</v>
      </c>
      <c r="D167" s="30" t="s">
        <v>274</v>
      </c>
      <c r="E167" s="32">
        <v>-4157.5</v>
      </c>
      <c r="F167" s="23"/>
    </row>
    <row r="168" spans="1:6" x14ac:dyDescent="0.3">
      <c r="A168" s="13" t="s">
        <v>147</v>
      </c>
      <c r="B168" s="39">
        <v>45309</v>
      </c>
      <c r="C168" s="13" t="s">
        <v>275</v>
      </c>
      <c r="D168" s="13" t="s">
        <v>276</v>
      </c>
      <c r="E168" s="14">
        <v>-33.799999999999997</v>
      </c>
      <c r="F168" s="23"/>
    </row>
    <row r="169" spans="1:6" x14ac:dyDescent="0.3">
      <c r="A169" s="13" t="s">
        <v>150</v>
      </c>
      <c r="B169" s="43">
        <v>45316</v>
      </c>
      <c r="C169" s="13" t="s">
        <v>277</v>
      </c>
      <c r="D169" s="13" t="s">
        <v>278</v>
      </c>
      <c r="E169" s="14">
        <v>-2500</v>
      </c>
      <c r="F169" s="23"/>
    </row>
    <row r="170" spans="1:6" x14ac:dyDescent="0.3">
      <c r="A170" s="38" t="s">
        <v>131</v>
      </c>
      <c r="B170" s="31">
        <v>45321</v>
      </c>
      <c r="C170" s="30" t="s">
        <v>279</v>
      </c>
      <c r="D170" s="30" t="s">
        <v>280</v>
      </c>
      <c r="E170" s="32">
        <v>-495</v>
      </c>
      <c r="F170" s="23"/>
    </row>
    <row r="171" spans="1:6" x14ac:dyDescent="0.3">
      <c r="A171" s="30" t="s">
        <v>226</v>
      </c>
      <c r="B171" s="31">
        <v>45323</v>
      </c>
      <c r="C171" s="30" t="s">
        <v>281</v>
      </c>
      <c r="D171" s="30" t="s">
        <v>282</v>
      </c>
      <c r="E171" s="32">
        <v>-48</v>
      </c>
      <c r="F171" s="23"/>
    </row>
    <row r="172" spans="1:6" x14ac:dyDescent="0.3">
      <c r="A172" s="30" t="s">
        <v>150</v>
      </c>
      <c r="B172" s="31">
        <v>45328</v>
      </c>
      <c r="C172" s="30" t="s">
        <v>283</v>
      </c>
      <c r="D172" s="30" t="s">
        <v>247</v>
      </c>
      <c r="E172" s="32">
        <v>-9528</v>
      </c>
      <c r="F172" s="23"/>
    </row>
    <row r="173" spans="1:6" x14ac:dyDescent="0.3">
      <c r="A173" s="30" t="s">
        <v>147</v>
      </c>
      <c r="B173" s="31">
        <v>45328</v>
      </c>
      <c r="C173" s="30" t="s">
        <v>284</v>
      </c>
      <c r="D173" s="30" t="s">
        <v>285</v>
      </c>
      <c r="E173" s="32">
        <v>-1793.4</v>
      </c>
      <c r="F173" s="23"/>
    </row>
    <row r="174" spans="1:6" x14ac:dyDescent="0.3">
      <c r="A174" s="38" t="s">
        <v>131</v>
      </c>
      <c r="B174" s="31">
        <v>45366</v>
      </c>
      <c r="C174" s="30" t="s">
        <v>286</v>
      </c>
      <c r="D174" s="30" t="s">
        <v>280</v>
      </c>
      <c r="E174" s="32">
        <v>-495</v>
      </c>
      <c r="F174" s="23"/>
    </row>
    <row r="175" spans="1:6" x14ac:dyDescent="0.3">
      <c r="A175" s="30" t="s">
        <v>8</v>
      </c>
      <c r="B175" s="31">
        <v>45383</v>
      </c>
      <c r="C175" s="30" t="s">
        <v>287</v>
      </c>
      <c r="D175" s="30" t="s">
        <v>288</v>
      </c>
      <c r="E175" s="32">
        <v>-174.72</v>
      </c>
      <c r="F175" s="23"/>
    </row>
    <row r="176" spans="1:6" x14ac:dyDescent="0.3">
      <c r="A176" s="30" t="s">
        <v>150</v>
      </c>
      <c r="B176" s="31">
        <v>45425</v>
      </c>
      <c r="C176" s="30" t="s">
        <v>289</v>
      </c>
      <c r="D176" s="30" t="s">
        <v>290</v>
      </c>
      <c r="E176" s="32">
        <v>-60000</v>
      </c>
      <c r="F176" s="23"/>
    </row>
    <row r="177" spans="1:6" x14ac:dyDescent="0.3">
      <c r="A177" s="38" t="s">
        <v>291</v>
      </c>
      <c r="B177" s="39">
        <v>45435</v>
      </c>
      <c r="C177" s="13" t="s">
        <v>292</v>
      </c>
      <c r="D177" s="13" t="s">
        <v>293</v>
      </c>
      <c r="E177" s="14">
        <v>-2955</v>
      </c>
      <c r="F177" s="23"/>
    </row>
    <row r="178" spans="1:6" x14ac:dyDescent="0.3">
      <c r="A178" s="30" t="s">
        <v>150</v>
      </c>
      <c r="B178" s="31">
        <v>45457</v>
      </c>
      <c r="C178" s="30" t="s">
        <v>294</v>
      </c>
      <c r="D178" s="30" t="s">
        <v>295</v>
      </c>
      <c r="E178" s="32">
        <v>-2462</v>
      </c>
      <c r="F178" s="23"/>
    </row>
    <row r="179" spans="1:6" x14ac:dyDescent="0.3">
      <c r="A179" s="30" t="s">
        <v>147</v>
      </c>
      <c r="B179" s="31">
        <v>45469</v>
      </c>
      <c r="C179" s="30" t="s">
        <v>296</v>
      </c>
      <c r="D179" s="30" t="s">
        <v>297</v>
      </c>
      <c r="E179" s="32">
        <v>-2500</v>
      </c>
      <c r="F179" s="23"/>
    </row>
    <row r="180" spans="1:6" x14ac:dyDescent="0.3">
      <c r="A180" s="30" t="s">
        <v>8</v>
      </c>
      <c r="B180" s="31">
        <v>45473</v>
      </c>
      <c r="C180" s="30" t="s">
        <v>298</v>
      </c>
      <c r="D180" s="30" t="s">
        <v>299</v>
      </c>
      <c r="E180" s="32">
        <v>-12365</v>
      </c>
      <c r="F180" s="23"/>
    </row>
    <row r="181" spans="1:6" x14ac:dyDescent="0.3">
      <c r="A181" s="30" t="s">
        <v>8</v>
      </c>
      <c r="B181" s="31">
        <v>45473</v>
      </c>
      <c r="C181" s="30" t="s">
        <v>300</v>
      </c>
      <c r="D181" s="30" t="s">
        <v>299</v>
      </c>
      <c r="E181" s="32">
        <v>-6518</v>
      </c>
      <c r="F181" s="23"/>
    </row>
    <row r="182" spans="1:6" x14ac:dyDescent="0.3">
      <c r="A182" s="30" t="s">
        <v>8</v>
      </c>
      <c r="B182" s="31">
        <v>45473</v>
      </c>
      <c r="C182" s="30" t="s">
        <v>301</v>
      </c>
      <c r="D182" s="30" t="s">
        <v>299</v>
      </c>
      <c r="E182" s="32">
        <v>-2564</v>
      </c>
      <c r="F182" s="23"/>
    </row>
    <row r="183" spans="1:6" x14ac:dyDescent="0.3">
      <c r="A183" s="30" t="s">
        <v>150</v>
      </c>
      <c r="B183" s="31">
        <v>45490</v>
      </c>
      <c r="C183" s="30" t="s">
        <v>302</v>
      </c>
      <c r="D183" s="30" t="s">
        <v>303</v>
      </c>
      <c r="E183" s="32">
        <v>-170</v>
      </c>
      <c r="F183" s="23"/>
    </row>
    <row r="184" spans="1:6" x14ac:dyDescent="0.3">
      <c r="A184" s="30" t="s">
        <v>150</v>
      </c>
      <c r="B184" s="31">
        <v>45504</v>
      </c>
      <c r="C184" s="30" t="s">
        <v>304</v>
      </c>
      <c r="D184" s="30" t="s">
        <v>305</v>
      </c>
      <c r="E184" s="32">
        <v>-15388</v>
      </c>
      <c r="F184" s="23"/>
    </row>
    <row r="185" spans="1:6" x14ac:dyDescent="0.3">
      <c r="A185" s="30" t="s">
        <v>8</v>
      </c>
      <c r="B185" s="31">
        <v>45505</v>
      </c>
      <c r="C185" s="30" t="s">
        <v>306</v>
      </c>
      <c r="D185" s="30" t="s">
        <v>307</v>
      </c>
      <c r="E185" s="32">
        <v>-4500</v>
      </c>
      <c r="F185" s="23"/>
    </row>
    <row r="186" spans="1:6" x14ac:dyDescent="0.3">
      <c r="A186" s="43" t="s">
        <v>150</v>
      </c>
      <c r="B186" s="43">
        <v>45565</v>
      </c>
      <c r="C186" s="43" t="s">
        <v>308</v>
      </c>
      <c r="D186" s="43" t="s">
        <v>309</v>
      </c>
      <c r="E186" s="14">
        <v>-4410</v>
      </c>
      <c r="F186" s="23"/>
    </row>
    <row r="187" spans="1:6" x14ac:dyDescent="0.3">
      <c r="A187" s="43" t="s">
        <v>8</v>
      </c>
      <c r="B187" s="43">
        <v>45573</v>
      </c>
      <c r="C187" s="43" t="s">
        <v>310</v>
      </c>
      <c r="D187" s="43"/>
      <c r="E187" s="14">
        <v>-0.89</v>
      </c>
      <c r="F187" s="23"/>
    </row>
    <row r="188" spans="1:6" x14ac:dyDescent="0.3">
      <c r="A188" s="30" t="s">
        <v>150</v>
      </c>
      <c r="B188" s="31">
        <v>45575</v>
      </c>
      <c r="C188" s="30" t="s">
        <v>311</v>
      </c>
      <c r="D188" s="30" t="s">
        <v>312</v>
      </c>
      <c r="E188" s="32">
        <v>-250</v>
      </c>
      <c r="F188" s="23"/>
    </row>
    <row r="189" spans="1:6" x14ac:dyDescent="0.3">
      <c r="A189" s="30" t="s">
        <v>313</v>
      </c>
      <c r="B189" s="31">
        <v>45630</v>
      </c>
      <c r="C189" s="30" t="s">
        <v>314</v>
      </c>
      <c r="D189" s="30"/>
      <c r="E189" s="32">
        <v>-10261.06</v>
      </c>
      <c r="F189" s="23"/>
    </row>
    <row r="190" spans="1:6" x14ac:dyDescent="0.3">
      <c r="A190" s="30" t="s">
        <v>150</v>
      </c>
      <c r="B190" s="31">
        <v>45736</v>
      </c>
      <c r="C190" s="30" t="s">
        <v>315</v>
      </c>
      <c r="D190" s="30" t="s">
        <v>316</v>
      </c>
      <c r="E190" s="32">
        <v>-5000</v>
      </c>
      <c r="F190" s="23"/>
    </row>
    <row r="191" spans="1:6" x14ac:dyDescent="0.3">
      <c r="A191" s="30" t="s">
        <v>147</v>
      </c>
      <c r="B191" s="31">
        <v>45740</v>
      </c>
      <c r="C191" s="30" t="s">
        <v>317</v>
      </c>
      <c r="D191" s="30" t="s">
        <v>318</v>
      </c>
      <c r="E191" s="32">
        <v>-6114.88</v>
      </c>
      <c r="F191" s="23"/>
    </row>
    <row r="192" spans="1:6" x14ac:dyDescent="0.3">
      <c r="A192" s="13" t="s">
        <v>319</v>
      </c>
      <c r="B192" s="39">
        <v>45747</v>
      </c>
      <c r="C192" s="13" t="s">
        <v>320</v>
      </c>
      <c r="D192" s="13" t="s">
        <v>321</v>
      </c>
      <c r="E192" s="14">
        <v>-10574</v>
      </c>
      <c r="F192" s="23"/>
    </row>
    <row r="193" spans="1:6" x14ac:dyDescent="0.3">
      <c r="A193" s="30" t="s">
        <v>319</v>
      </c>
      <c r="B193" s="31">
        <v>45768</v>
      </c>
      <c r="C193" s="30" t="s">
        <v>322</v>
      </c>
      <c r="D193" s="30" t="s">
        <v>323</v>
      </c>
      <c r="E193" s="32">
        <v>-500</v>
      </c>
      <c r="F193" s="23"/>
    </row>
    <row r="194" spans="1:6" x14ac:dyDescent="0.3">
      <c r="A194" s="30" t="s">
        <v>291</v>
      </c>
      <c r="B194" s="31">
        <v>45778</v>
      </c>
      <c r="C194" s="30" t="s">
        <v>324</v>
      </c>
      <c r="D194" s="30" t="s">
        <v>325</v>
      </c>
      <c r="E194" s="32">
        <v>-11284.7</v>
      </c>
      <c r="F194" s="23"/>
    </row>
    <row r="195" spans="1:6" x14ac:dyDescent="0.3">
      <c r="A195" s="30" t="s">
        <v>291</v>
      </c>
      <c r="B195" s="31">
        <v>45778</v>
      </c>
      <c r="C195" s="30" t="s">
        <v>326</v>
      </c>
      <c r="D195" s="30" t="s">
        <v>325</v>
      </c>
      <c r="E195" s="32">
        <v>-94.3</v>
      </c>
      <c r="F195" s="23"/>
    </row>
    <row r="196" spans="1:6" x14ac:dyDescent="0.3">
      <c r="A196" s="30" t="s">
        <v>193</v>
      </c>
      <c r="B196" s="31">
        <v>45785</v>
      </c>
      <c r="C196" s="30" t="s">
        <v>327</v>
      </c>
      <c r="D196" s="30"/>
      <c r="E196" s="32">
        <v>-160588.5</v>
      </c>
      <c r="F196" s="23"/>
    </row>
    <row r="197" spans="1:6" x14ac:dyDescent="0.3">
      <c r="A197" s="30" t="s">
        <v>328</v>
      </c>
      <c r="B197" s="31">
        <v>45800</v>
      </c>
      <c r="C197" s="30" t="s">
        <v>329</v>
      </c>
      <c r="D197" s="30" t="s">
        <v>330</v>
      </c>
      <c r="E197" s="32">
        <v>-193222.48</v>
      </c>
      <c r="F197" s="23"/>
    </row>
    <row r="198" spans="1:6" x14ac:dyDescent="0.3">
      <c r="A198" s="30" t="s">
        <v>236</v>
      </c>
      <c r="B198" s="31">
        <v>45805</v>
      </c>
      <c r="C198" s="30" t="s">
        <v>331</v>
      </c>
      <c r="D198" s="30"/>
      <c r="E198" s="32">
        <v>-1597.5</v>
      </c>
      <c r="F198" s="23"/>
    </row>
    <row r="199" spans="1:6" x14ac:dyDescent="0.3">
      <c r="A199" s="36" t="s">
        <v>8</v>
      </c>
      <c r="B199" s="34">
        <v>45812</v>
      </c>
      <c r="C199" s="33" t="s">
        <v>332</v>
      </c>
      <c r="D199" s="36" t="s">
        <v>259</v>
      </c>
      <c r="E199" s="14">
        <v>-3208</v>
      </c>
      <c r="F199" s="23"/>
    </row>
    <row r="200" spans="1:6" x14ac:dyDescent="0.3">
      <c r="A200" s="36" t="s">
        <v>131</v>
      </c>
      <c r="B200" s="34">
        <v>45813</v>
      </c>
      <c r="C200" s="33" t="s">
        <v>333</v>
      </c>
      <c r="D200" s="36" t="s">
        <v>334</v>
      </c>
      <c r="E200" s="14">
        <v>-4117.28</v>
      </c>
      <c r="F200" s="23"/>
    </row>
    <row r="201" spans="1:6" x14ac:dyDescent="0.3">
      <c r="A201" s="30" t="s">
        <v>193</v>
      </c>
      <c r="B201" s="31">
        <v>45821</v>
      </c>
      <c r="C201" s="30" t="s">
        <v>335</v>
      </c>
      <c r="D201" s="30"/>
      <c r="E201" s="32">
        <v>-10746</v>
      </c>
      <c r="F201" s="23"/>
    </row>
    <row r="202" spans="1:6" x14ac:dyDescent="0.3">
      <c r="A202" s="30" t="s">
        <v>82</v>
      </c>
      <c r="B202" s="31">
        <v>45831</v>
      </c>
      <c r="C202" s="30" t="s">
        <v>336</v>
      </c>
      <c r="D202" s="30" t="s">
        <v>337</v>
      </c>
      <c r="E202" s="32">
        <v>-7512.3</v>
      </c>
      <c r="F202" s="23"/>
    </row>
    <row r="203" spans="1:6" x14ac:dyDescent="0.3">
      <c r="A203" s="30" t="s">
        <v>131</v>
      </c>
      <c r="B203" s="31">
        <v>45846</v>
      </c>
      <c r="C203" s="30" t="s">
        <v>338</v>
      </c>
      <c r="D203" s="30" t="s">
        <v>339</v>
      </c>
      <c r="E203" s="32">
        <v>-4046.81</v>
      </c>
      <c r="F203" s="23"/>
    </row>
    <row r="204" spans="1:6" x14ac:dyDescent="0.3">
      <c r="A204" s="30" t="s">
        <v>131</v>
      </c>
      <c r="B204" s="31">
        <v>45870</v>
      </c>
      <c r="C204" s="30" t="s">
        <v>340</v>
      </c>
      <c r="D204" s="30" t="s">
        <v>341</v>
      </c>
      <c r="E204" s="32">
        <v>-6121.96</v>
      </c>
      <c r="F204" s="23"/>
    </row>
    <row r="205" spans="1:6" x14ac:dyDescent="0.3">
      <c r="A205" s="30" t="s">
        <v>82</v>
      </c>
      <c r="B205" s="31">
        <v>45897</v>
      </c>
      <c r="C205" s="30" t="s">
        <v>342</v>
      </c>
      <c r="D205" s="30" t="s">
        <v>343</v>
      </c>
      <c r="E205" s="32">
        <v>-8948.5300000000007</v>
      </c>
      <c r="F205" s="23"/>
    </row>
    <row r="206" spans="1:6" x14ac:dyDescent="0.3">
      <c r="A206" s="30" t="s">
        <v>344</v>
      </c>
      <c r="B206" s="31">
        <v>45909</v>
      </c>
      <c r="C206" s="30" t="s">
        <v>345</v>
      </c>
      <c r="D206" s="30" t="s">
        <v>346</v>
      </c>
      <c r="E206" s="32">
        <v>-2167.5300000000002</v>
      </c>
      <c r="F206" s="23"/>
    </row>
    <row r="207" spans="1:6" x14ac:dyDescent="0.3">
      <c r="A207" s="30" t="s">
        <v>319</v>
      </c>
      <c r="B207" s="31">
        <v>45918</v>
      </c>
      <c r="C207" s="30" t="s">
        <v>347</v>
      </c>
      <c r="D207" s="30"/>
      <c r="E207" s="32">
        <v>-40000</v>
      </c>
      <c r="F207" s="23"/>
    </row>
    <row r="208" spans="1:6" x14ac:dyDescent="0.3">
      <c r="A208" s="30" t="s">
        <v>147</v>
      </c>
      <c r="B208" s="31">
        <v>45930</v>
      </c>
      <c r="C208" s="30" t="s">
        <v>348</v>
      </c>
      <c r="D208" s="30" t="s">
        <v>349</v>
      </c>
      <c r="E208" s="32">
        <v>-7386.5</v>
      </c>
      <c r="F208" s="23" t="s">
        <v>350</v>
      </c>
    </row>
    <row r="209" spans="1:6" x14ac:dyDescent="0.3">
      <c r="A209" s="30"/>
      <c r="B209" s="31">
        <v>45952</v>
      </c>
      <c r="C209" s="30" t="s">
        <v>351</v>
      </c>
      <c r="D209" s="30"/>
      <c r="E209" s="32">
        <v>5964</v>
      </c>
      <c r="F209" s="23"/>
    </row>
    <row r="210" spans="1:6" x14ac:dyDescent="0.3">
      <c r="A210" s="30"/>
      <c r="B210" s="31">
        <v>45953</v>
      </c>
      <c r="C210" s="30" t="s">
        <v>352</v>
      </c>
      <c r="D210" s="30"/>
      <c r="E210" s="32">
        <v>-2341.31</v>
      </c>
      <c r="F210" s="23"/>
    </row>
    <row r="211" spans="1:6" x14ac:dyDescent="0.3">
      <c r="A211" s="30"/>
      <c r="B211" s="31">
        <v>45964</v>
      </c>
      <c r="C211" s="30" t="s">
        <v>353</v>
      </c>
      <c r="D211" s="30" t="s">
        <v>354</v>
      </c>
      <c r="E211" s="32">
        <v>-3325.2</v>
      </c>
      <c r="F211" s="23"/>
    </row>
    <row r="212" spans="1:6" x14ac:dyDescent="0.3">
      <c r="A212" s="30"/>
      <c r="B212" s="31">
        <v>45992</v>
      </c>
      <c r="C212" s="30" t="s">
        <v>355</v>
      </c>
      <c r="D212" s="30" t="s">
        <v>354</v>
      </c>
      <c r="E212" s="32">
        <v>-12625.19</v>
      </c>
      <c r="F212" s="23"/>
    </row>
    <row r="213" spans="1:6" x14ac:dyDescent="0.3">
      <c r="A213" s="30"/>
      <c r="B213" s="31">
        <v>45992</v>
      </c>
      <c r="C213" s="30" t="s">
        <v>356</v>
      </c>
      <c r="D213" s="30" t="s">
        <v>354</v>
      </c>
      <c r="E213" s="32">
        <v>-325532.69</v>
      </c>
      <c r="F213" s="23"/>
    </row>
    <row r="214" spans="1:6" x14ac:dyDescent="0.3">
      <c r="A214" s="30"/>
      <c r="B214" s="31">
        <v>45992</v>
      </c>
      <c r="C214" s="30" t="s">
        <v>357</v>
      </c>
      <c r="D214" s="30" t="s">
        <v>354</v>
      </c>
      <c r="E214" s="32">
        <v>-16227.92</v>
      </c>
      <c r="F214" s="23"/>
    </row>
    <row r="215" spans="1:6" x14ac:dyDescent="0.3">
      <c r="A215" s="30"/>
      <c r="B215" s="31">
        <v>45992</v>
      </c>
      <c r="C215" s="30" t="s">
        <v>358</v>
      </c>
      <c r="D215" s="30" t="s">
        <v>354</v>
      </c>
      <c r="E215" s="32">
        <v>-17055.54</v>
      </c>
      <c r="F215" s="23"/>
    </row>
    <row r="216" spans="1:6" x14ac:dyDescent="0.3">
      <c r="A216" s="30"/>
      <c r="B216" s="31">
        <v>45992</v>
      </c>
      <c r="C216" s="30" t="s">
        <v>359</v>
      </c>
      <c r="D216" s="30" t="s">
        <v>354</v>
      </c>
      <c r="E216" s="32">
        <v>-4465.5</v>
      </c>
      <c r="F216" s="23"/>
    </row>
    <row r="217" spans="1:6" x14ac:dyDescent="0.3">
      <c r="A217" s="30"/>
      <c r="B217" s="31">
        <v>45993</v>
      </c>
      <c r="C217" s="30" t="s">
        <v>360</v>
      </c>
      <c r="D217" s="30" t="s">
        <v>354</v>
      </c>
      <c r="E217" s="32">
        <v>-1796.3</v>
      </c>
      <c r="F217" s="23"/>
    </row>
    <row r="218" spans="1:6" x14ac:dyDescent="0.3">
      <c r="A218" s="30" t="s">
        <v>99</v>
      </c>
      <c r="B218" s="31">
        <v>45992</v>
      </c>
      <c r="C218" s="30" t="s">
        <v>104</v>
      </c>
      <c r="D218" s="30" t="s">
        <v>99</v>
      </c>
      <c r="E218" s="32">
        <v>-4722.5200000000004</v>
      </c>
      <c r="F218" s="23"/>
    </row>
    <row r="219" spans="1:6" x14ac:dyDescent="0.3">
      <c r="A219" s="30"/>
      <c r="B219" s="31">
        <v>46023</v>
      </c>
      <c r="C219" s="30" t="s">
        <v>361</v>
      </c>
      <c r="D219" s="30" t="s">
        <v>354</v>
      </c>
      <c r="E219" s="32">
        <v>-5990.54</v>
      </c>
      <c r="F219" s="23"/>
    </row>
    <row r="220" spans="1:6" x14ac:dyDescent="0.3">
      <c r="A220" s="30"/>
      <c r="B220" s="31">
        <v>46028</v>
      </c>
      <c r="C220" s="30" t="s">
        <v>362</v>
      </c>
      <c r="D220" s="30" t="s">
        <v>354</v>
      </c>
      <c r="E220" s="32">
        <v>-2796.2</v>
      </c>
      <c r="F220" s="23"/>
    </row>
    <row r="221" spans="1:6" x14ac:dyDescent="0.3">
      <c r="A221" s="30"/>
      <c r="B221" s="31">
        <v>46049</v>
      </c>
      <c r="C221" s="30" t="s">
        <v>363</v>
      </c>
      <c r="D221" s="30" t="s">
        <v>354</v>
      </c>
      <c r="E221" s="32">
        <v>-26.4</v>
      </c>
      <c r="F221" s="23"/>
    </row>
    <row r="222" spans="1:6" x14ac:dyDescent="0.3">
      <c r="A222" s="30"/>
      <c r="B222" s="31">
        <v>46044</v>
      </c>
      <c r="C222" s="30" t="s">
        <v>364</v>
      </c>
      <c r="D222" s="30" t="s">
        <v>354</v>
      </c>
      <c r="E222" s="32">
        <v>-2000</v>
      </c>
      <c r="F222" s="23"/>
    </row>
    <row r="223" spans="1:6" x14ac:dyDescent="0.3">
      <c r="A223" s="30"/>
      <c r="B223" s="31">
        <v>46052</v>
      </c>
      <c r="C223" s="30" t="s">
        <v>365</v>
      </c>
      <c r="D223" s="30" t="s">
        <v>354</v>
      </c>
      <c r="E223" s="32">
        <v>-135</v>
      </c>
      <c r="F223" s="23"/>
    </row>
    <row r="224" spans="1:6" x14ac:dyDescent="0.3">
      <c r="A224" s="30" t="s">
        <v>99</v>
      </c>
      <c r="B224" s="31">
        <v>46028</v>
      </c>
      <c r="C224" s="30" t="s">
        <v>104</v>
      </c>
      <c r="D224" s="30"/>
      <c r="E224" s="32">
        <v>-54288</v>
      </c>
      <c r="F224" s="23"/>
    </row>
    <row r="225" spans="1:6" x14ac:dyDescent="0.3">
      <c r="A225" s="30" t="s">
        <v>366</v>
      </c>
      <c r="B225" s="31">
        <v>46030</v>
      </c>
      <c r="C225" s="30"/>
      <c r="D225" s="30" t="s">
        <v>367</v>
      </c>
      <c r="E225" s="32">
        <v>-20971.68</v>
      </c>
      <c r="F225" s="23"/>
    </row>
    <row r="226" spans="1:6" x14ac:dyDescent="0.3">
      <c r="A226" s="30"/>
      <c r="B226" s="31">
        <v>46054</v>
      </c>
      <c r="C226" s="30" t="s">
        <v>368</v>
      </c>
      <c r="D226" s="30" t="s">
        <v>354</v>
      </c>
      <c r="E226" s="32">
        <v>-3411</v>
      </c>
      <c r="F226" s="23"/>
    </row>
    <row r="227" spans="1:6" x14ac:dyDescent="0.3">
      <c r="A227" s="30"/>
      <c r="B227" s="31">
        <v>46054</v>
      </c>
      <c r="C227" s="30" t="s">
        <v>369</v>
      </c>
      <c r="D227" s="30" t="s">
        <v>354</v>
      </c>
      <c r="E227" s="32">
        <v>-5261.14</v>
      </c>
      <c r="F227" s="23"/>
    </row>
    <row r="228" spans="1:6" x14ac:dyDescent="0.3">
      <c r="A228" s="30"/>
      <c r="B228" s="31">
        <v>46054</v>
      </c>
      <c r="C228" s="30" t="s">
        <v>370</v>
      </c>
      <c r="D228" s="30" t="s">
        <v>354</v>
      </c>
      <c r="E228" s="32">
        <v>-2782.18</v>
      </c>
      <c r="F228" s="23"/>
    </row>
    <row r="229" spans="1:6" x14ac:dyDescent="0.3">
      <c r="A229" s="30"/>
      <c r="B229" s="31">
        <v>46054</v>
      </c>
      <c r="C229" s="30" t="s">
        <v>371</v>
      </c>
      <c r="D229" s="30" t="s">
        <v>354</v>
      </c>
      <c r="E229" s="32">
        <v>-2637.68</v>
      </c>
      <c r="F229" s="23"/>
    </row>
    <row r="230" spans="1:6" x14ac:dyDescent="0.3">
      <c r="A230" s="30"/>
      <c r="B230" s="31">
        <v>46054</v>
      </c>
      <c r="C230" s="30" t="s">
        <v>372</v>
      </c>
      <c r="D230" s="30" t="s">
        <v>354</v>
      </c>
      <c r="E230" s="32">
        <v>-5257.68</v>
      </c>
      <c r="F230" s="23"/>
    </row>
    <row r="231" spans="1:6" x14ac:dyDescent="0.3">
      <c r="A231" s="30"/>
      <c r="B231" s="31">
        <v>46057</v>
      </c>
      <c r="C231" s="30" t="s">
        <v>373</v>
      </c>
      <c r="D231" s="30" t="s">
        <v>354</v>
      </c>
      <c r="E231" s="32">
        <v>-2035.85</v>
      </c>
      <c r="F231" s="23"/>
    </row>
    <row r="232" spans="1:6" x14ac:dyDescent="0.3">
      <c r="A232" s="30"/>
      <c r="B232" s="31">
        <v>46056</v>
      </c>
      <c r="C232" s="30" t="s">
        <v>374</v>
      </c>
      <c r="D232" s="30" t="s">
        <v>354</v>
      </c>
      <c r="E232" s="32">
        <v>-11274</v>
      </c>
      <c r="F232" s="23"/>
    </row>
    <row r="233" spans="1:6" x14ac:dyDescent="0.3">
      <c r="A233" s="30"/>
      <c r="B233" s="31">
        <v>46112</v>
      </c>
      <c r="C233" s="30" t="s">
        <v>375</v>
      </c>
      <c r="D233" s="30" t="s">
        <v>354</v>
      </c>
      <c r="E233" s="32">
        <v>-1750</v>
      </c>
      <c r="F233" s="23"/>
    </row>
    <row r="234" spans="1:6" x14ac:dyDescent="0.3">
      <c r="A234" s="30"/>
      <c r="B234" s="31">
        <v>46112</v>
      </c>
      <c r="C234" s="30" t="s">
        <v>376</v>
      </c>
      <c r="D234" s="30" t="s">
        <v>354</v>
      </c>
      <c r="E234" s="32">
        <v>-318.75</v>
      </c>
      <c r="F234" s="23"/>
    </row>
    <row r="235" spans="1:6" x14ac:dyDescent="0.3">
      <c r="A235" s="30"/>
      <c r="B235" s="31">
        <v>46082</v>
      </c>
      <c r="C235" s="30" t="s">
        <v>377</v>
      </c>
      <c r="D235" s="30" t="s">
        <v>354</v>
      </c>
      <c r="E235" s="32">
        <v>-16227.92</v>
      </c>
      <c r="F235" s="23"/>
    </row>
    <row r="236" spans="1:6" x14ac:dyDescent="0.3">
      <c r="A236" s="30"/>
      <c r="B236" s="31">
        <v>46082</v>
      </c>
      <c r="C236" s="30" t="s">
        <v>378</v>
      </c>
      <c r="D236" s="30" t="s">
        <v>354</v>
      </c>
      <c r="E236" s="32">
        <v>-4144</v>
      </c>
      <c r="F236" s="23"/>
    </row>
    <row r="237" spans="1:6" x14ac:dyDescent="0.3">
      <c r="A237" s="30"/>
      <c r="B237" s="31">
        <v>46084</v>
      </c>
      <c r="C237" s="30" t="s">
        <v>379</v>
      </c>
      <c r="D237" s="30" t="s">
        <v>354</v>
      </c>
      <c r="E237" s="32">
        <v>-3841.17</v>
      </c>
      <c r="F237" s="23"/>
    </row>
    <row r="238" spans="1:6" x14ac:dyDescent="0.3">
      <c r="A238" s="30"/>
      <c r="B238" s="31">
        <v>46107</v>
      </c>
      <c r="C238" s="30" t="s">
        <v>380</v>
      </c>
      <c r="D238" s="1" t="s">
        <v>381</v>
      </c>
      <c r="E238" s="32">
        <v>-1750</v>
      </c>
      <c r="F238" s="23"/>
    </row>
    <row r="239" spans="1:6" x14ac:dyDescent="0.3">
      <c r="A239" s="30"/>
      <c r="B239" s="31">
        <v>46114</v>
      </c>
      <c r="C239" s="30" t="s">
        <v>99</v>
      </c>
      <c r="D239" s="30" t="s">
        <v>104</v>
      </c>
      <c r="E239" s="32">
        <v>-2250</v>
      </c>
      <c r="F239" s="23"/>
    </row>
    <row r="240" spans="1:6" x14ac:dyDescent="0.3">
      <c r="A240" s="30"/>
      <c r="B240" s="31">
        <v>46125</v>
      </c>
      <c r="C240" s="30" t="s">
        <v>382</v>
      </c>
      <c r="D240" s="30" t="s">
        <v>354</v>
      </c>
      <c r="E240" s="32">
        <v>-172500</v>
      </c>
      <c r="F240" s="23"/>
    </row>
    <row r="241" spans="1:7" x14ac:dyDescent="0.3">
      <c r="A241" s="30"/>
      <c r="B241" s="31">
        <v>46113</v>
      </c>
      <c r="C241" s="30" t="s">
        <v>383</v>
      </c>
      <c r="D241" s="30" t="s">
        <v>354</v>
      </c>
      <c r="E241" s="32">
        <v>-10556</v>
      </c>
      <c r="F241" s="23"/>
    </row>
    <row r="242" spans="1:7" x14ac:dyDescent="0.3">
      <c r="A242" s="30"/>
      <c r="B242" s="31">
        <v>46113</v>
      </c>
      <c r="C242" s="30" t="s">
        <v>384</v>
      </c>
      <c r="D242" s="30" t="s">
        <v>354</v>
      </c>
      <c r="E242" s="32">
        <v>-67138.52</v>
      </c>
      <c r="F242" s="23"/>
    </row>
    <row r="243" spans="1:7" x14ac:dyDescent="0.3">
      <c r="A243" s="30"/>
      <c r="B243" s="31">
        <v>46113</v>
      </c>
      <c r="C243" s="30" t="s">
        <v>385</v>
      </c>
      <c r="D243" s="30" t="s">
        <v>354</v>
      </c>
      <c r="E243" s="32">
        <v>-19731.23</v>
      </c>
      <c r="F243" s="23"/>
    </row>
    <row r="244" spans="1:7" x14ac:dyDescent="0.3">
      <c r="A244" s="30"/>
      <c r="B244" s="31">
        <v>46113</v>
      </c>
      <c r="C244" s="30" t="s">
        <v>386</v>
      </c>
      <c r="D244" s="30" t="s">
        <v>354</v>
      </c>
      <c r="E244" s="32">
        <v>-5258</v>
      </c>
      <c r="F244" s="23"/>
    </row>
    <row r="245" spans="1:7" x14ac:dyDescent="0.3">
      <c r="A245" s="30"/>
      <c r="B245" s="31">
        <v>46132</v>
      </c>
      <c r="C245" s="30" t="s">
        <v>387</v>
      </c>
      <c r="D245" s="30" t="s">
        <v>354</v>
      </c>
      <c r="E245" s="32">
        <v>-7887</v>
      </c>
      <c r="F245" s="23"/>
    </row>
    <row r="246" spans="1:7" x14ac:dyDescent="0.3">
      <c r="A246" s="30"/>
      <c r="B246" s="31">
        <v>46113</v>
      </c>
      <c r="C246" s="30" t="s">
        <v>388</v>
      </c>
      <c r="D246" s="30" t="s">
        <v>354</v>
      </c>
      <c r="E246" s="32">
        <v>-3913.31</v>
      </c>
      <c r="F246" s="23"/>
    </row>
    <row r="247" spans="1:7" x14ac:dyDescent="0.3">
      <c r="A247" s="30"/>
      <c r="B247" s="31">
        <v>46115</v>
      </c>
      <c r="C247" s="30" t="s">
        <v>389</v>
      </c>
      <c r="D247" s="30" t="s">
        <v>354</v>
      </c>
      <c r="E247" s="32">
        <v>-102500</v>
      </c>
      <c r="F247" s="23"/>
    </row>
    <row r="248" spans="1:7" x14ac:dyDescent="0.3">
      <c r="A248" s="30"/>
      <c r="B248" s="31">
        <v>46121</v>
      </c>
      <c r="C248" s="30" t="s">
        <v>390</v>
      </c>
      <c r="D248" s="30" t="s">
        <v>354</v>
      </c>
      <c r="E248" s="32">
        <v>-5600</v>
      </c>
      <c r="F248" s="23"/>
    </row>
    <row r="249" spans="1:7" x14ac:dyDescent="0.3">
      <c r="A249" s="30"/>
      <c r="B249" s="31">
        <v>46142</v>
      </c>
      <c r="C249" s="30" t="s">
        <v>391</v>
      </c>
      <c r="D249" s="30" t="s">
        <v>354</v>
      </c>
      <c r="E249" s="32">
        <v>-138.6</v>
      </c>
      <c r="F249" s="23"/>
    </row>
    <row r="250" spans="1:7" x14ac:dyDescent="0.3">
      <c r="A250" s="30"/>
      <c r="B250" s="31">
        <v>46143</v>
      </c>
      <c r="C250" s="30" t="s">
        <v>392</v>
      </c>
      <c r="D250" s="30" t="s">
        <v>354</v>
      </c>
      <c r="E250" s="32">
        <v>-4362.8599999999997</v>
      </c>
      <c r="F250" s="23"/>
    </row>
    <row r="251" spans="1:7" x14ac:dyDescent="0.3">
      <c r="A251" s="30"/>
      <c r="B251" s="31">
        <v>46154</v>
      </c>
      <c r="C251" s="30" t="s">
        <v>393</v>
      </c>
      <c r="D251" s="30" t="s">
        <v>354</v>
      </c>
      <c r="E251" s="32">
        <v>-23250</v>
      </c>
      <c r="F251" s="23"/>
    </row>
    <row r="252" spans="1:7" x14ac:dyDescent="0.3">
      <c r="A252" s="30"/>
      <c r="B252" s="31">
        <v>46162</v>
      </c>
      <c r="C252" s="30" t="s">
        <v>394</v>
      </c>
      <c r="D252" s="30" t="s">
        <v>395</v>
      </c>
      <c r="E252" s="32">
        <v>10219134</v>
      </c>
      <c r="F252" s="44" t="s">
        <v>396</v>
      </c>
      <c r="G252" s="45"/>
    </row>
    <row r="253" spans="1:7" x14ac:dyDescent="0.3">
      <c r="A253" s="30"/>
      <c r="B253" s="31">
        <v>46163</v>
      </c>
      <c r="C253" s="30" t="s">
        <v>397</v>
      </c>
      <c r="D253" s="30" t="s">
        <v>354</v>
      </c>
      <c r="E253" s="32">
        <v>-648</v>
      </c>
      <c r="F253" s="23"/>
    </row>
    <row r="254" spans="1:7" x14ac:dyDescent="0.3">
      <c r="A254" s="30"/>
      <c r="B254" s="31">
        <v>46168</v>
      </c>
      <c r="C254" s="30" t="s">
        <v>398</v>
      </c>
      <c r="D254" s="30" t="s">
        <v>395</v>
      </c>
      <c r="E254" s="32">
        <v>28.44</v>
      </c>
      <c r="F254" s="23"/>
    </row>
    <row r="255" spans="1:7" x14ac:dyDescent="0.3">
      <c r="A255" s="30"/>
      <c r="B255" s="31">
        <v>46202</v>
      </c>
      <c r="C255" s="30" t="s">
        <v>399</v>
      </c>
      <c r="D255" s="30" t="s">
        <v>354</v>
      </c>
      <c r="E255" s="32">
        <v>-2680.36</v>
      </c>
      <c r="F255" s="23"/>
    </row>
    <row r="256" spans="1:7" x14ac:dyDescent="0.3">
      <c r="A256" s="30"/>
      <c r="B256" s="31">
        <v>46198</v>
      </c>
      <c r="C256" s="30" t="s">
        <v>400</v>
      </c>
      <c r="D256" s="30" t="s">
        <v>354</v>
      </c>
      <c r="E256" s="32">
        <v>-40089.75</v>
      </c>
      <c r="F256" s="23"/>
    </row>
    <row r="257" spans="1:6" x14ac:dyDescent="0.3">
      <c r="A257" s="30"/>
      <c r="B257" s="31">
        <v>46202</v>
      </c>
      <c r="C257" s="30" t="s">
        <v>401</v>
      </c>
      <c r="D257" s="30" t="s">
        <v>354</v>
      </c>
      <c r="E257" s="32">
        <v>-6475.18</v>
      </c>
      <c r="F257" s="23"/>
    </row>
    <row r="258" spans="1:6" x14ac:dyDescent="0.3">
      <c r="A258" s="30"/>
      <c r="B258" s="31">
        <v>46203</v>
      </c>
      <c r="C258" s="30" t="s">
        <v>402</v>
      </c>
      <c r="D258" s="30" t="s">
        <v>354</v>
      </c>
      <c r="E258" s="32">
        <v>-63823.38</v>
      </c>
      <c r="F258" s="23"/>
    </row>
    <row r="259" spans="1:6" x14ac:dyDescent="0.3">
      <c r="A259" s="30"/>
      <c r="B259" s="31">
        <v>46203</v>
      </c>
      <c r="C259" s="30" t="s">
        <v>403</v>
      </c>
      <c r="D259" s="30" t="s">
        <v>354</v>
      </c>
      <c r="E259" s="32">
        <v>-746474.09</v>
      </c>
      <c r="F259" s="23"/>
    </row>
    <row r="260" spans="1:6" x14ac:dyDescent="0.3">
      <c r="A260" s="30"/>
      <c r="B260" s="31">
        <v>46203</v>
      </c>
      <c r="C260" s="30" t="s">
        <v>404</v>
      </c>
      <c r="D260" s="30" t="s">
        <v>354</v>
      </c>
      <c r="E260" s="32">
        <v>-168554.11</v>
      </c>
      <c r="F260" s="23"/>
    </row>
    <row r="261" spans="1:6" x14ac:dyDescent="0.3">
      <c r="A261" s="30"/>
      <c r="B261" s="31">
        <v>46203</v>
      </c>
      <c r="C261" s="30" t="s">
        <v>405</v>
      </c>
      <c r="D261" s="30" t="s">
        <v>354</v>
      </c>
      <c r="E261" s="32">
        <v>-115748</v>
      </c>
      <c r="F261" s="23"/>
    </row>
    <row r="262" spans="1:6" x14ac:dyDescent="0.3">
      <c r="A262" s="30"/>
      <c r="B262" s="31">
        <v>46203</v>
      </c>
      <c r="C262" s="30" t="s">
        <v>406</v>
      </c>
      <c r="D262" s="30" t="s">
        <v>354</v>
      </c>
      <c r="E262" s="32">
        <v>-500000</v>
      </c>
      <c r="F262" s="23"/>
    </row>
    <row r="263" spans="1:6" x14ac:dyDescent="0.3">
      <c r="A263" s="30"/>
      <c r="B263" s="31">
        <v>46203</v>
      </c>
      <c r="C263" s="30" t="s">
        <v>407</v>
      </c>
      <c r="D263" s="30" t="s">
        <v>354</v>
      </c>
      <c r="E263" s="32">
        <v>-155000</v>
      </c>
      <c r="F263" s="23"/>
    </row>
    <row r="264" spans="1:6" x14ac:dyDescent="0.3">
      <c r="A264" s="30"/>
      <c r="B264" s="31">
        <v>46202</v>
      </c>
      <c r="C264" s="30" t="s">
        <v>408</v>
      </c>
      <c r="D264" s="30" t="s">
        <v>354</v>
      </c>
      <c r="E264" s="32">
        <v>-8592.9500000000007</v>
      </c>
      <c r="F264" s="23"/>
    </row>
    <row r="265" spans="1:6" x14ac:dyDescent="0.3">
      <c r="A265" s="30"/>
      <c r="B265" s="31">
        <v>46203</v>
      </c>
      <c r="C265" s="30" t="s">
        <v>409</v>
      </c>
      <c r="D265" s="30" t="s">
        <v>354</v>
      </c>
      <c r="E265" s="32">
        <v>-3000</v>
      </c>
      <c r="F265" s="23"/>
    </row>
    <row r="266" spans="1:6" x14ac:dyDescent="0.3">
      <c r="A266" s="30"/>
      <c r="B266" s="31">
        <v>46203</v>
      </c>
      <c r="C266" s="30" t="s">
        <v>410</v>
      </c>
      <c r="D266" s="30" t="s">
        <v>354</v>
      </c>
      <c r="E266" s="32">
        <v>-20000</v>
      </c>
      <c r="F266" s="23"/>
    </row>
    <row r="267" spans="1:6" x14ac:dyDescent="0.3">
      <c r="A267" s="30"/>
      <c r="B267" s="31">
        <v>46174</v>
      </c>
      <c r="C267" s="30" t="s">
        <v>411</v>
      </c>
      <c r="D267" s="30" t="s">
        <v>354</v>
      </c>
      <c r="E267" s="32">
        <v>-15017</v>
      </c>
      <c r="F267" s="23"/>
    </row>
    <row r="268" spans="1:6" x14ac:dyDescent="0.3">
      <c r="A268" s="30"/>
      <c r="B268" s="31">
        <v>46174</v>
      </c>
      <c r="C268" s="30" t="s">
        <v>412</v>
      </c>
      <c r="D268" s="30" t="s">
        <v>354</v>
      </c>
      <c r="E268" s="32">
        <v>-32171.84</v>
      </c>
      <c r="F268" s="23"/>
    </row>
    <row r="269" spans="1:6" x14ac:dyDescent="0.3">
      <c r="A269" s="30"/>
      <c r="B269" s="31">
        <v>46174</v>
      </c>
      <c r="C269" s="30" t="s">
        <v>413</v>
      </c>
      <c r="D269" s="30" t="s">
        <v>354</v>
      </c>
      <c r="E269" s="32">
        <v>-5889.8</v>
      </c>
      <c r="F269" s="23"/>
    </row>
    <row r="270" spans="1:6" x14ac:dyDescent="0.3">
      <c r="A270" s="30"/>
      <c r="B270" s="31">
        <v>46174</v>
      </c>
      <c r="C270" s="30" t="s">
        <v>414</v>
      </c>
      <c r="D270" s="30" t="s">
        <v>354</v>
      </c>
      <c r="E270" s="32">
        <v>-9263.58</v>
      </c>
      <c r="F270" s="23"/>
    </row>
    <row r="271" spans="1:6" x14ac:dyDescent="0.3">
      <c r="A271" s="30"/>
      <c r="B271" s="31">
        <v>46202</v>
      </c>
      <c r="C271" s="30" t="s">
        <v>415</v>
      </c>
      <c r="D271" s="30" t="s">
        <v>354</v>
      </c>
      <c r="E271" s="32">
        <v>-72695.16</v>
      </c>
      <c r="F271" s="23"/>
    </row>
    <row r="272" spans="1:6" x14ac:dyDescent="0.3">
      <c r="A272" s="30"/>
      <c r="B272" s="31">
        <v>46184</v>
      </c>
      <c r="C272" s="30" t="s">
        <v>416</v>
      </c>
      <c r="D272" s="30" t="s">
        <v>354</v>
      </c>
      <c r="E272" s="32">
        <v>-3972</v>
      </c>
      <c r="F272" s="23"/>
    </row>
    <row r="273" spans="1:6" x14ac:dyDescent="0.3">
      <c r="A273" s="30"/>
      <c r="B273" s="31">
        <v>46184</v>
      </c>
      <c r="C273" s="30" t="s">
        <v>417</v>
      </c>
      <c r="D273" s="30" t="s">
        <v>354</v>
      </c>
      <c r="E273" s="32">
        <v>-11232</v>
      </c>
      <c r="F273" s="23"/>
    </row>
    <row r="274" spans="1:6" x14ac:dyDescent="0.3">
      <c r="A274" s="30"/>
      <c r="B274" s="31">
        <v>46184</v>
      </c>
      <c r="C274" s="30" t="s">
        <v>418</v>
      </c>
      <c r="D274" s="30" t="s">
        <v>354</v>
      </c>
      <c r="E274" s="32">
        <v>-8178</v>
      </c>
      <c r="F274" s="23"/>
    </row>
    <row r="275" spans="1:6" x14ac:dyDescent="0.3">
      <c r="A275" s="30"/>
      <c r="B275" s="31">
        <v>46175</v>
      </c>
      <c r="C275" s="30" t="s">
        <v>419</v>
      </c>
      <c r="D275" s="30" t="s">
        <v>354</v>
      </c>
      <c r="E275" s="32">
        <v>-2876.79</v>
      </c>
      <c r="F275" s="23"/>
    </row>
    <row r="276" spans="1:6" x14ac:dyDescent="0.3">
      <c r="A276" s="30"/>
      <c r="B276" s="31">
        <v>46203</v>
      </c>
      <c r="C276" s="30" t="s">
        <v>420</v>
      </c>
      <c r="D276" s="30" t="s">
        <v>354</v>
      </c>
      <c r="E276" s="32">
        <v>-2841.29</v>
      </c>
      <c r="F276" s="23"/>
    </row>
    <row r="277" spans="1:6" x14ac:dyDescent="0.3">
      <c r="A277" s="30"/>
      <c r="B277" s="31">
        <v>46191</v>
      </c>
      <c r="C277" s="30" t="s">
        <v>421</v>
      </c>
      <c r="D277" s="30" t="s">
        <v>354</v>
      </c>
      <c r="E277" s="32">
        <v>-800</v>
      </c>
      <c r="F277" s="23"/>
    </row>
    <row r="278" spans="1:6" x14ac:dyDescent="0.3">
      <c r="A278" s="30"/>
      <c r="B278" s="46">
        <v>46203</v>
      </c>
      <c r="C278" s="30" t="s">
        <v>422</v>
      </c>
      <c r="D278" s="30" t="s">
        <v>354</v>
      </c>
      <c r="E278" s="32">
        <v>-154684.09</v>
      </c>
      <c r="F278" s="23"/>
    </row>
    <row r="279" spans="1:6" ht="12.75" customHeight="1" x14ac:dyDescent="0.3">
      <c r="A279" s="20"/>
      <c r="B279" s="31"/>
      <c r="C279" s="47"/>
      <c r="E279" s="32"/>
      <c r="F279" s="23"/>
    </row>
    <row r="280" spans="1:6" x14ac:dyDescent="0.3">
      <c r="A280" s="48"/>
      <c r="C280" s="49"/>
      <c r="D280" s="50" t="s">
        <v>423</v>
      </c>
      <c r="E280" s="51">
        <f>SUM(E86:E279)</f>
        <v>4916877.28</v>
      </c>
    </row>
    <row r="281" spans="1:6" ht="11.25" customHeight="1" x14ac:dyDescent="0.3">
      <c r="A281" s="13"/>
      <c r="C281" s="52"/>
      <c r="D281" s="13"/>
      <c r="E281" s="37"/>
    </row>
    <row r="282" spans="1:6" x14ac:dyDescent="0.3">
      <c r="A282" s="48"/>
      <c r="C282" s="24"/>
      <c r="D282" s="50" t="s">
        <v>424</v>
      </c>
      <c r="E282" s="26">
        <f>E82+E280</f>
        <v>6537315.7400000002</v>
      </c>
    </row>
    <row r="283" spans="1:6" ht="16.8" thickBot="1" x14ac:dyDescent="0.4">
      <c r="B283" s="53">
        <v>46203</v>
      </c>
      <c r="D283" s="54" t="s">
        <v>425</v>
      </c>
      <c r="E283" s="55">
        <v>6537315.7400000002</v>
      </c>
    </row>
    <row r="284" spans="1:6" ht="16.2" thickTop="1" x14ac:dyDescent="0.3">
      <c r="C284" s="56"/>
      <c r="D284" s="48" t="s">
        <v>426</v>
      </c>
      <c r="E284" s="26">
        <f>E282-E283</f>
        <v>0</v>
      </c>
    </row>
    <row r="285" spans="1:6" x14ac:dyDescent="0.3">
      <c r="B285" s="57"/>
      <c r="C285" s="58" t="s">
        <v>427</v>
      </c>
      <c r="D285"/>
      <c r="E285"/>
    </row>
    <row r="286" spans="1:6" x14ac:dyDescent="0.3">
      <c r="B286" s="59" t="s">
        <v>428</v>
      </c>
      <c r="C286" s="59" t="s">
        <v>429</v>
      </c>
      <c r="D286" s="59" t="s">
        <v>430</v>
      </c>
      <c r="E286" s="60" t="s">
        <v>431</v>
      </c>
    </row>
    <row r="287" spans="1:6" ht="20.399999999999999" x14ac:dyDescent="0.3">
      <c r="B287" s="61" t="s">
        <v>432</v>
      </c>
      <c r="C287" s="61" t="s">
        <v>1</v>
      </c>
      <c r="D287" s="62" t="s">
        <v>433</v>
      </c>
      <c r="E287" s="63">
        <v>6537315.7400000002</v>
      </c>
    </row>
    <row r="289" spans="1:6" x14ac:dyDescent="0.3">
      <c r="D289" s="64" t="s">
        <v>434</v>
      </c>
    </row>
    <row r="290" spans="1:6" x14ac:dyDescent="0.3">
      <c r="A290" s="30"/>
      <c r="B290" s="31">
        <v>46169</v>
      </c>
      <c r="C290" s="30" t="s">
        <v>435</v>
      </c>
      <c r="D290" s="30" t="s">
        <v>354</v>
      </c>
      <c r="E290" s="65">
        <v>-32279.84</v>
      </c>
      <c r="F290" s="23"/>
    </row>
    <row r="291" spans="1:6" x14ac:dyDescent="0.3">
      <c r="A291" s="30"/>
      <c r="B291" s="31">
        <v>46170</v>
      </c>
      <c r="C291" s="30" t="s">
        <v>436</v>
      </c>
      <c r="D291" s="30" t="s">
        <v>354</v>
      </c>
      <c r="E291" s="65">
        <v>-10306.290000000001</v>
      </c>
      <c r="F291" s="23"/>
    </row>
    <row r="292" spans="1:6" x14ac:dyDescent="0.3">
      <c r="A292" s="30"/>
      <c r="B292" s="31">
        <v>46170</v>
      </c>
      <c r="C292" s="30" t="s">
        <v>437</v>
      </c>
      <c r="D292" s="30" t="s">
        <v>354</v>
      </c>
      <c r="E292" s="65">
        <v>-42266.39</v>
      </c>
      <c r="F292" s="23"/>
    </row>
    <row r="293" spans="1:6" x14ac:dyDescent="0.3">
      <c r="A293" s="30" t="s">
        <v>150</v>
      </c>
      <c r="B293" s="31">
        <v>45496</v>
      </c>
      <c r="C293" s="30" t="s">
        <v>438</v>
      </c>
      <c r="D293" s="30" t="s">
        <v>439</v>
      </c>
      <c r="E293" s="65">
        <v>-31283</v>
      </c>
      <c r="F293" s="23"/>
    </row>
    <row r="294" spans="1:6" x14ac:dyDescent="0.3">
      <c r="A294" s="30"/>
      <c r="B294" s="31">
        <v>46171</v>
      </c>
      <c r="C294" s="30" t="s">
        <v>440</v>
      </c>
      <c r="D294" s="30" t="s">
        <v>354</v>
      </c>
      <c r="E294" s="65">
        <v>-2518</v>
      </c>
      <c r="F294" s="23"/>
    </row>
    <row r="295" spans="1:6" x14ac:dyDescent="0.3">
      <c r="A295" s="30"/>
      <c r="B295" s="31">
        <v>46171</v>
      </c>
      <c r="C295" s="30" t="s">
        <v>441</v>
      </c>
      <c r="D295" s="30" t="s">
        <v>354</v>
      </c>
      <c r="E295" s="65">
        <v>-20000</v>
      </c>
      <c r="F295" s="23"/>
    </row>
    <row r="296" spans="1:6" x14ac:dyDescent="0.3">
      <c r="A296" s="30"/>
      <c r="B296" s="31">
        <v>46171</v>
      </c>
      <c r="C296" s="30" t="s">
        <v>442</v>
      </c>
      <c r="D296" s="30" t="s">
        <v>354</v>
      </c>
      <c r="E296" s="65">
        <v>-7500</v>
      </c>
      <c r="F296" s="23"/>
    </row>
    <row r="297" spans="1:6" x14ac:dyDescent="0.3">
      <c r="A297" s="30"/>
      <c r="B297" s="31">
        <v>46171</v>
      </c>
      <c r="C297" s="30" t="s">
        <v>443</v>
      </c>
      <c r="D297" s="30" t="s">
        <v>354</v>
      </c>
      <c r="E297" s="65">
        <v>-691.23</v>
      </c>
      <c r="F297" s="23"/>
    </row>
    <row r="298" spans="1:6" x14ac:dyDescent="0.3">
      <c r="A298" s="30"/>
      <c r="B298" s="31">
        <v>46157</v>
      </c>
      <c r="C298" s="30" t="s">
        <v>444</v>
      </c>
      <c r="D298" s="30" t="s">
        <v>354</v>
      </c>
      <c r="E298" s="65">
        <v>-1100</v>
      </c>
      <c r="F298" s="23"/>
    </row>
    <row r="299" spans="1:6" x14ac:dyDescent="0.3">
      <c r="A299" s="30" t="s">
        <v>150</v>
      </c>
      <c r="B299" s="31">
        <v>45873</v>
      </c>
      <c r="C299" s="30" t="s">
        <v>445</v>
      </c>
      <c r="D299" s="30" t="s">
        <v>446</v>
      </c>
      <c r="E299" s="65">
        <v>-18154.599999999999</v>
      </c>
      <c r="F299" s="23"/>
    </row>
    <row r="300" spans="1:6" x14ac:dyDescent="0.3">
      <c r="A300" s="30"/>
      <c r="B300" s="31">
        <v>46111</v>
      </c>
      <c r="C300" s="30" t="s">
        <v>447</v>
      </c>
      <c r="D300" s="30" t="s">
        <v>354</v>
      </c>
      <c r="E300" s="65">
        <v>-17572.490000000002</v>
      </c>
      <c r="F300" s="23"/>
    </row>
    <row r="301" spans="1:6" x14ac:dyDescent="0.3">
      <c r="A301" s="30"/>
      <c r="B301" s="31">
        <v>46092</v>
      </c>
      <c r="C301" s="30" t="s">
        <v>448</v>
      </c>
      <c r="D301" s="30" t="s">
        <v>354</v>
      </c>
      <c r="E301" s="65">
        <v>-32234</v>
      </c>
      <c r="F301" s="23"/>
    </row>
    <row r="302" spans="1:6" x14ac:dyDescent="0.3">
      <c r="A302" s="30"/>
      <c r="B302" s="31">
        <v>46170</v>
      </c>
      <c r="C302" s="30" t="s">
        <v>449</v>
      </c>
      <c r="D302" s="30" t="s">
        <v>354</v>
      </c>
      <c r="E302" s="65">
        <v>-16193.73</v>
      </c>
      <c r="F302" s="23"/>
    </row>
    <row r="303" spans="1:6" x14ac:dyDescent="0.3">
      <c r="A303" s="30"/>
      <c r="B303" s="31">
        <v>46170</v>
      </c>
      <c r="C303" s="30" t="s">
        <v>450</v>
      </c>
      <c r="D303" s="30" t="s">
        <v>354</v>
      </c>
      <c r="E303" s="65">
        <v>-11874.23</v>
      </c>
      <c r="F303" s="23"/>
    </row>
    <row r="304" spans="1:6" x14ac:dyDescent="0.3">
      <c r="A304" s="30"/>
      <c r="B304" s="31">
        <v>46171</v>
      </c>
      <c r="C304" s="30" t="s">
        <v>451</v>
      </c>
      <c r="D304" s="30" t="s">
        <v>354</v>
      </c>
      <c r="E304" s="65">
        <v>-11239.01</v>
      </c>
      <c r="F304" s="23"/>
    </row>
    <row r="305" spans="1:6" x14ac:dyDescent="0.3">
      <c r="A305" s="30"/>
      <c r="B305" s="31">
        <v>46170</v>
      </c>
      <c r="C305" s="30" t="s">
        <v>452</v>
      </c>
      <c r="D305" s="30" t="s">
        <v>354</v>
      </c>
      <c r="E305" s="65">
        <v>-8652.58</v>
      </c>
      <c r="F305" s="23"/>
    </row>
    <row r="306" spans="1:6" x14ac:dyDescent="0.3">
      <c r="A306" s="30"/>
      <c r="B306" s="31">
        <v>46170</v>
      </c>
      <c r="C306" s="30" t="s">
        <v>453</v>
      </c>
      <c r="D306" s="30" t="s">
        <v>354</v>
      </c>
      <c r="E306" s="65">
        <v>-4874.49</v>
      </c>
      <c r="F306" s="23"/>
    </row>
    <row r="307" spans="1:6" x14ac:dyDescent="0.3">
      <c r="A307" s="30"/>
      <c r="B307" s="31">
        <v>46170</v>
      </c>
      <c r="C307" s="30" t="s">
        <v>454</v>
      </c>
      <c r="D307" s="30" t="s">
        <v>354</v>
      </c>
      <c r="E307" s="65">
        <v>-3833.57</v>
      </c>
      <c r="F307" s="23"/>
    </row>
    <row r="308" spans="1:6" x14ac:dyDescent="0.3">
      <c r="A308" s="30"/>
      <c r="B308" s="31">
        <v>46170</v>
      </c>
      <c r="C308" s="30" t="s">
        <v>455</v>
      </c>
      <c r="D308" s="30" t="s">
        <v>354</v>
      </c>
      <c r="E308" s="65">
        <v>-4594.3100000000004</v>
      </c>
      <c r="F308" s="23"/>
    </row>
    <row r="309" spans="1:6" x14ac:dyDescent="0.3">
      <c r="A309" s="30"/>
      <c r="B309" s="31">
        <v>46170</v>
      </c>
      <c r="C309" s="30" t="s">
        <v>456</v>
      </c>
      <c r="D309" s="30" t="s">
        <v>354</v>
      </c>
      <c r="E309" s="65">
        <v>-392.86</v>
      </c>
      <c r="F309" s="23"/>
    </row>
    <row r="310" spans="1:6" x14ac:dyDescent="0.3">
      <c r="A310" s="30"/>
      <c r="B310" s="31">
        <v>46170</v>
      </c>
      <c r="C310" s="30" t="s">
        <v>457</v>
      </c>
      <c r="D310" s="30" t="s">
        <v>354</v>
      </c>
      <c r="E310" s="65">
        <v>-2201.89</v>
      </c>
      <c r="F310" s="23"/>
    </row>
    <row r="311" spans="1:6" x14ac:dyDescent="0.3">
      <c r="A311" s="30"/>
      <c r="B311" s="31">
        <v>46170</v>
      </c>
      <c r="C311" s="30" t="s">
        <v>458</v>
      </c>
      <c r="D311" s="30" t="s">
        <v>354</v>
      </c>
      <c r="E311" s="65">
        <v>-743.4</v>
      </c>
      <c r="F311" s="23"/>
    </row>
    <row r="312" spans="1:6" x14ac:dyDescent="0.3">
      <c r="A312" s="30"/>
      <c r="B312" s="31">
        <v>46173</v>
      </c>
      <c r="C312" s="30" t="s">
        <v>459</v>
      </c>
      <c r="D312" s="30" t="s">
        <v>354</v>
      </c>
      <c r="E312" s="65">
        <v>-6407.58</v>
      </c>
      <c r="F312" s="23"/>
    </row>
    <row r="313" spans="1:6" x14ac:dyDescent="0.3">
      <c r="A313" s="30"/>
      <c r="B313" s="31">
        <v>46173</v>
      </c>
      <c r="C313" s="30" t="s">
        <v>460</v>
      </c>
      <c r="D313" s="30" t="s">
        <v>354</v>
      </c>
      <c r="E313" s="65">
        <v>-5</v>
      </c>
      <c r="F313" s="23"/>
    </row>
    <row r="314" spans="1:6" x14ac:dyDescent="0.3">
      <c r="A314" s="11" t="s">
        <v>8</v>
      </c>
      <c r="B314" s="12">
        <v>45540</v>
      </c>
      <c r="C314" s="11" t="s">
        <v>461</v>
      </c>
      <c r="D314" s="13" t="s">
        <v>462</v>
      </c>
      <c r="E314" s="66">
        <v>1000</v>
      </c>
    </row>
    <row r="315" spans="1:6" x14ac:dyDescent="0.3">
      <c r="A315" s="11" t="s">
        <v>8</v>
      </c>
      <c r="B315" s="12">
        <v>45540</v>
      </c>
      <c r="C315" s="11" t="s">
        <v>461</v>
      </c>
      <c r="D315" s="13" t="s">
        <v>463</v>
      </c>
      <c r="E315" s="66">
        <v>1000</v>
      </c>
    </row>
    <row r="316" spans="1:6" x14ac:dyDescent="0.3">
      <c r="A316" s="11" t="s">
        <v>8</v>
      </c>
      <c r="B316" s="12">
        <v>45540</v>
      </c>
      <c r="C316" s="11" t="s">
        <v>461</v>
      </c>
      <c r="D316" s="13" t="s">
        <v>464</v>
      </c>
      <c r="E316" s="66">
        <v>1000</v>
      </c>
    </row>
    <row r="317" spans="1:6" x14ac:dyDescent="0.3">
      <c r="A317" s="11" t="s">
        <v>8</v>
      </c>
      <c r="B317" s="12">
        <v>45540</v>
      </c>
      <c r="C317" s="11" t="s">
        <v>461</v>
      </c>
      <c r="D317" s="13" t="s">
        <v>465</v>
      </c>
      <c r="E317" s="66">
        <v>1000</v>
      </c>
    </row>
    <row r="318" spans="1:6" x14ac:dyDescent="0.3">
      <c r="A318" s="11" t="s">
        <v>8</v>
      </c>
      <c r="B318" s="12">
        <v>45785</v>
      </c>
      <c r="C318" s="11" t="s">
        <v>466</v>
      </c>
      <c r="D318" s="13" t="s">
        <v>467</v>
      </c>
      <c r="E318" s="66">
        <v>1000</v>
      </c>
    </row>
    <row r="319" spans="1:6" x14ac:dyDescent="0.3">
      <c r="A319" s="11"/>
      <c r="B319" s="12">
        <v>46163</v>
      </c>
      <c r="C319" s="11" t="s">
        <v>468</v>
      </c>
      <c r="D319" s="13" t="s">
        <v>469</v>
      </c>
      <c r="E319" s="66">
        <v>200</v>
      </c>
      <c r="F319" s="19"/>
    </row>
    <row r="320" spans="1:6" x14ac:dyDescent="0.3">
      <c r="A320" s="11" t="s">
        <v>99</v>
      </c>
      <c r="B320" s="12">
        <v>46170</v>
      </c>
      <c r="C320" s="11" t="s">
        <v>100</v>
      </c>
      <c r="D320" s="13"/>
      <c r="E320" s="66">
        <v>59051.68</v>
      </c>
      <c r="F320" s="19"/>
    </row>
    <row r="321" spans="1:6" x14ac:dyDescent="0.3">
      <c r="A321" s="11" t="s">
        <v>99</v>
      </c>
      <c r="B321" s="12">
        <v>46079</v>
      </c>
      <c r="C321" s="11" t="s">
        <v>100</v>
      </c>
      <c r="D321" s="13"/>
      <c r="E321" s="67">
        <v>763346.9</v>
      </c>
    </row>
    <row r="322" spans="1:6" x14ac:dyDescent="0.3">
      <c r="A322" s="11"/>
      <c r="B322" s="12">
        <v>46086</v>
      </c>
      <c r="C322" s="11" t="s">
        <v>470</v>
      </c>
      <c r="D322" t="s">
        <v>471</v>
      </c>
      <c r="E322" s="67">
        <v>-31598.85</v>
      </c>
      <c r="F322" s="68" t="s">
        <v>472</v>
      </c>
    </row>
    <row r="323" spans="1:6" x14ac:dyDescent="0.3">
      <c r="A323" s="11"/>
      <c r="B323" s="12">
        <v>46086</v>
      </c>
      <c r="C323" s="11" t="s">
        <v>473</v>
      </c>
      <c r="D323" t="s">
        <v>471</v>
      </c>
      <c r="E323" s="67">
        <v>-100543.47</v>
      </c>
      <c r="F323" s="68" t="s">
        <v>472</v>
      </c>
    </row>
    <row r="324" spans="1:6" x14ac:dyDescent="0.3">
      <c r="A324" s="11"/>
      <c r="B324" s="12">
        <v>46086</v>
      </c>
      <c r="C324" s="11" t="s">
        <v>474</v>
      </c>
      <c r="D324" t="s">
        <v>471</v>
      </c>
      <c r="E324" s="67">
        <v>-322</v>
      </c>
      <c r="F324" s="68" t="s">
        <v>472</v>
      </c>
    </row>
    <row r="325" spans="1:6" x14ac:dyDescent="0.3">
      <c r="A325" s="30"/>
      <c r="B325" s="31">
        <v>46078</v>
      </c>
      <c r="C325" s="30" t="s">
        <v>475</v>
      </c>
      <c r="D325" s="30" t="s">
        <v>395</v>
      </c>
      <c r="E325" s="69">
        <v>-630882.57999999996</v>
      </c>
      <c r="F325" s="23"/>
    </row>
    <row r="326" spans="1:6" x14ac:dyDescent="0.3">
      <c r="A326" s="11"/>
      <c r="B326" s="12">
        <v>46156</v>
      </c>
      <c r="C326" s="11" t="s">
        <v>476</v>
      </c>
      <c r="D326" s="13" t="s">
        <v>477</v>
      </c>
      <c r="E326" s="70">
        <v>7687.5</v>
      </c>
      <c r="F326" s="19"/>
    </row>
    <row r="327" spans="1:6" x14ac:dyDescent="0.3">
      <c r="A327" s="30"/>
      <c r="B327" s="31">
        <v>46042</v>
      </c>
      <c r="C327" s="30" t="s">
        <v>478</v>
      </c>
      <c r="D327" s="30" t="s">
        <v>354</v>
      </c>
      <c r="E327" s="71">
        <v>-7687.5</v>
      </c>
      <c r="F327" s="23"/>
    </row>
    <row r="328" spans="1:6" x14ac:dyDescent="0.3">
      <c r="A328" s="11" t="s">
        <v>99</v>
      </c>
      <c r="B328" s="12">
        <v>46029</v>
      </c>
      <c r="C328" s="11" t="s">
        <v>100</v>
      </c>
      <c r="D328" s="13"/>
      <c r="E328" s="72">
        <v>26504.85</v>
      </c>
    </row>
    <row r="329" spans="1:6" x14ac:dyDescent="0.3">
      <c r="A329" s="30"/>
      <c r="B329" s="31">
        <v>46014</v>
      </c>
      <c r="C329" s="30" t="s">
        <v>479</v>
      </c>
      <c r="D329" s="30" t="s">
        <v>354</v>
      </c>
      <c r="E329" s="73">
        <v>-26504.85</v>
      </c>
      <c r="F329" s="23"/>
    </row>
    <row r="330" spans="1:6" x14ac:dyDescent="0.3">
      <c r="A330" s="11" t="s">
        <v>8</v>
      </c>
      <c r="B330" s="12">
        <v>45902</v>
      </c>
      <c r="C330" s="11" t="s">
        <v>480</v>
      </c>
      <c r="D330" s="13" t="s">
        <v>481</v>
      </c>
      <c r="E330" s="74">
        <v>5052.0600000000004</v>
      </c>
    </row>
    <row r="331" spans="1:6" x14ac:dyDescent="0.3">
      <c r="A331" s="30"/>
      <c r="B331" s="31">
        <v>45897</v>
      </c>
      <c r="C331" s="30" t="s">
        <v>482</v>
      </c>
      <c r="D331" s="30" t="s">
        <v>259</v>
      </c>
      <c r="E331" s="75">
        <v>-5052.0599999999977</v>
      </c>
      <c r="F331" s="23"/>
    </row>
    <row r="332" spans="1:6" x14ac:dyDescent="0.3">
      <c r="A332" s="30"/>
      <c r="B332" s="31">
        <v>46113</v>
      </c>
      <c r="C332" s="30" t="s">
        <v>99</v>
      </c>
      <c r="D332" s="30" t="s">
        <v>104</v>
      </c>
      <c r="E332" s="32">
        <v>-92969588.920000002</v>
      </c>
      <c r="F332" s="23"/>
    </row>
    <row r="333" spans="1:6" x14ac:dyDescent="0.3">
      <c r="A333" s="30"/>
      <c r="B333" s="31">
        <v>46054</v>
      </c>
      <c r="C333" s="30" t="s">
        <v>483</v>
      </c>
      <c r="D333" s="30" t="s">
        <v>354</v>
      </c>
      <c r="E333" s="32">
        <v>-225100</v>
      </c>
      <c r="F333" s="23"/>
    </row>
    <row r="334" spans="1:6" x14ac:dyDescent="0.3">
      <c r="A334" s="30"/>
      <c r="B334" s="31"/>
      <c r="C334" s="30"/>
      <c r="D334" s="30"/>
      <c r="E334" s="32"/>
      <c r="F334" s="23"/>
    </row>
    <row r="335" spans="1:6" x14ac:dyDescent="0.3">
      <c r="A335" s="30"/>
      <c r="B335" s="31"/>
      <c r="C335" s="30"/>
      <c r="D335" s="30"/>
      <c r="E335" s="32"/>
      <c r="F335" s="23"/>
    </row>
    <row r="336" spans="1:6" x14ac:dyDescent="0.3">
      <c r="A336" s="30"/>
      <c r="B336" s="31"/>
      <c r="C336" s="30"/>
      <c r="D336" s="30"/>
      <c r="E336" s="32"/>
      <c r="F336" s="23"/>
    </row>
    <row r="337" spans="1:6" x14ac:dyDescent="0.3">
      <c r="A337" s="30"/>
      <c r="B337" s="31"/>
      <c r="C337" s="30"/>
      <c r="D337" s="30"/>
      <c r="E337" s="32"/>
      <c r="F337" s="23"/>
    </row>
    <row r="338" spans="1:6" x14ac:dyDescent="0.3">
      <c r="A338" s="30"/>
      <c r="B338" s="31"/>
      <c r="C338" s="30"/>
      <c r="D338" s="30"/>
      <c r="E338" s="32"/>
      <c r="F338" s="23"/>
    </row>
    <row r="339" spans="1:6" x14ac:dyDescent="0.3">
      <c r="A339" s="30"/>
      <c r="B339" s="31"/>
      <c r="C339" s="30"/>
      <c r="D339" s="30"/>
      <c r="E339" s="32"/>
      <c r="F339" s="23"/>
    </row>
    <row r="340" spans="1:6" x14ac:dyDescent="0.3">
      <c r="A340" s="30"/>
      <c r="B340" s="31"/>
      <c r="C340" s="30"/>
      <c r="D340" s="30"/>
      <c r="E340" s="32"/>
      <c r="F340" s="23"/>
    </row>
    <row r="341" spans="1:6" x14ac:dyDescent="0.3">
      <c r="A341" s="30"/>
      <c r="B341" s="31"/>
      <c r="C341" s="30"/>
      <c r="D341" s="30"/>
      <c r="E341" s="32"/>
      <c r="F341" s="23"/>
    </row>
    <row r="342" spans="1:6" x14ac:dyDescent="0.3">
      <c r="A342" s="30"/>
      <c r="B342" s="31"/>
      <c r="C342" s="30"/>
      <c r="D342" s="30"/>
      <c r="E342" s="32"/>
      <c r="F342" s="23"/>
    </row>
    <row r="343" spans="1:6" x14ac:dyDescent="0.3">
      <c r="A343" s="30"/>
      <c r="B343" s="31"/>
      <c r="C343" s="30"/>
      <c r="D343" s="30"/>
      <c r="E343" s="32"/>
      <c r="F343" s="23"/>
    </row>
    <row r="344" spans="1:6" x14ac:dyDescent="0.3">
      <c r="A344"/>
      <c r="B344" s="12"/>
      <c r="C344" s="11"/>
      <c r="D344" s="13"/>
      <c r="E344" s="14"/>
      <c r="F344" s="15"/>
    </row>
    <row r="345" spans="1:6" x14ac:dyDescent="0.3">
      <c r="A345"/>
      <c r="B345" s="12"/>
      <c r="C345" s="11"/>
      <c r="D345" s="13"/>
      <c r="E345" s="14"/>
      <c r="F345" s="15"/>
    </row>
    <row r="346" spans="1:6" x14ac:dyDescent="0.3">
      <c r="A346" s="11"/>
      <c r="B346" s="12"/>
      <c r="C346" s="11"/>
      <c r="D346" s="13"/>
      <c r="E346" s="14"/>
      <c r="F346" s="15"/>
    </row>
    <row r="347" spans="1:6" x14ac:dyDescent="0.3">
      <c r="A347" s="30"/>
      <c r="B347" s="31"/>
      <c r="C347" s="30"/>
      <c r="D347" s="30"/>
      <c r="E347" s="32"/>
      <c r="F347" s="23"/>
    </row>
    <row r="348" spans="1:6" x14ac:dyDescent="0.3">
      <c r="A348" s="30"/>
      <c r="B348" s="31"/>
      <c r="C348" s="30"/>
      <c r="D348" s="30"/>
      <c r="E348" s="32"/>
      <c r="F348" s="23"/>
    </row>
    <row r="349" spans="1:6" x14ac:dyDescent="0.3">
      <c r="A349" s="30"/>
      <c r="B349" s="31"/>
      <c r="C349" s="30"/>
      <c r="D349" s="30"/>
      <c r="E349" s="32"/>
      <c r="F349" s="23"/>
    </row>
    <row r="350" spans="1:6" x14ac:dyDescent="0.3">
      <c r="A350" s="30"/>
      <c r="B350" s="31"/>
      <c r="C350" s="30"/>
      <c r="D350" s="30"/>
      <c r="E350" s="32"/>
      <c r="F350" s="23"/>
    </row>
    <row r="351" spans="1:6" x14ac:dyDescent="0.3">
      <c r="A351" s="30"/>
      <c r="B351" s="31"/>
      <c r="C351" s="30"/>
      <c r="D351" s="30"/>
      <c r="E351" s="32"/>
      <c r="F351" s="23"/>
    </row>
    <row r="352" spans="1:6" x14ac:dyDescent="0.3">
      <c r="A352" s="30"/>
      <c r="B352" s="31"/>
      <c r="C352" s="30"/>
      <c r="D352" s="30"/>
      <c r="E352" s="32"/>
      <c r="F352" s="23"/>
    </row>
    <row r="353" spans="1:6" x14ac:dyDescent="0.3">
      <c r="A353" s="30"/>
      <c r="B353" s="31"/>
      <c r="C353" s="30"/>
      <c r="D353" s="30"/>
      <c r="E353" s="32"/>
      <c r="F353" s="23"/>
    </row>
    <row r="354" spans="1:6" x14ac:dyDescent="0.3">
      <c r="A354" s="30"/>
      <c r="B354" s="31"/>
      <c r="C354" s="11"/>
      <c r="D354" s="30"/>
      <c r="E354" s="32"/>
      <c r="F354" s="23"/>
    </row>
    <row r="355" spans="1:6" x14ac:dyDescent="0.3">
      <c r="A355" s="30"/>
      <c r="B355" s="31"/>
      <c r="C355" s="30"/>
      <c r="D355" s="30"/>
      <c r="E355" s="32"/>
      <c r="F355" s="23"/>
    </row>
    <row r="356" spans="1:6" x14ac:dyDescent="0.3">
      <c r="A356" s="30"/>
      <c r="B356" s="31"/>
      <c r="C356" s="30"/>
      <c r="D356" s="30"/>
      <c r="E356" s="32"/>
      <c r="F356" s="23"/>
    </row>
    <row r="357" spans="1:6" x14ac:dyDescent="0.3">
      <c r="A357" s="30"/>
      <c r="B357" s="31"/>
      <c r="C357" s="30"/>
      <c r="D357" s="30"/>
      <c r="E357" s="32"/>
      <c r="F357" s="23"/>
    </row>
    <row r="358" spans="1:6" x14ac:dyDescent="0.3">
      <c r="A358" s="30"/>
      <c r="B358" s="31"/>
      <c r="C358" s="30"/>
      <c r="D358" s="30"/>
      <c r="E358" s="32"/>
      <c r="F358" s="23"/>
    </row>
    <row r="359" spans="1:6" x14ac:dyDescent="0.3">
      <c r="A359" s="30"/>
      <c r="B359" s="31"/>
      <c r="C359" s="30"/>
      <c r="D359" s="30"/>
      <c r="E359" s="32"/>
      <c r="F359" s="23"/>
    </row>
    <row r="360" spans="1:6" x14ac:dyDescent="0.3">
      <c r="A360" s="30"/>
      <c r="B360" s="31"/>
      <c r="C360" s="30"/>
      <c r="D360" s="30"/>
      <c r="E360" s="32"/>
      <c r="F360" s="23"/>
    </row>
    <row r="361" spans="1:6" x14ac:dyDescent="0.3">
      <c r="A361" s="30"/>
      <c r="B361" s="31"/>
      <c r="C361" s="30"/>
      <c r="D361" s="30"/>
      <c r="E361" s="32"/>
      <c r="F361" s="23"/>
    </row>
    <row r="362" spans="1:6" x14ac:dyDescent="0.3">
      <c r="A362" s="30"/>
      <c r="B362" s="31"/>
      <c r="C362" s="30"/>
      <c r="D362" s="30"/>
      <c r="E362" s="32"/>
      <c r="F362" s="23"/>
    </row>
    <row r="363" spans="1:6" x14ac:dyDescent="0.3">
      <c r="A363" s="30"/>
      <c r="B363" s="31"/>
      <c r="C363" s="30"/>
      <c r="D363" s="30"/>
      <c r="E363" s="32"/>
      <c r="F363" s="23"/>
    </row>
    <row r="364" spans="1:6" x14ac:dyDescent="0.3">
      <c r="A364" s="30"/>
      <c r="B364" s="31"/>
      <c r="C364" s="30"/>
      <c r="D364" s="30"/>
      <c r="E364" s="32"/>
      <c r="F364" s="23"/>
    </row>
    <row r="365" spans="1:6" x14ac:dyDescent="0.3">
      <c r="A365" s="30"/>
      <c r="B365" s="31"/>
      <c r="C365" s="30"/>
      <c r="D365" s="30"/>
      <c r="E365" s="32"/>
      <c r="F365" s="23"/>
    </row>
    <row r="366" spans="1:6" x14ac:dyDescent="0.3">
      <c r="A366" s="30"/>
      <c r="B366" s="31"/>
      <c r="C366" s="30"/>
      <c r="D366" s="30"/>
      <c r="E366" s="32"/>
      <c r="F366" s="23"/>
    </row>
    <row r="367" spans="1:6" x14ac:dyDescent="0.3">
      <c r="A367" s="30"/>
      <c r="B367" s="31"/>
      <c r="C367" s="30"/>
      <c r="D367" s="30"/>
      <c r="E367" s="32"/>
      <c r="F367" s="23"/>
    </row>
    <row r="368" spans="1:6" x14ac:dyDescent="0.3">
      <c r="A368" s="30"/>
      <c r="B368" s="31"/>
      <c r="C368" s="30"/>
      <c r="D368" s="30"/>
      <c r="E368" s="32"/>
      <c r="F368" s="23"/>
    </row>
    <row r="369" spans="1:6" x14ac:dyDescent="0.3">
      <c r="A369" s="11"/>
      <c r="B369" s="12"/>
      <c r="C369" s="11"/>
      <c r="D369" s="13"/>
      <c r="E369" s="14"/>
    </row>
    <row r="370" spans="1:6" x14ac:dyDescent="0.3">
      <c r="A370" s="30"/>
      <c r="B370" s="31"/>
      <c r="C370" s="30"/>
      <c r="D370" s="30"/>
      <c r="E370" s="32"/>
      <c r="F370" s="23"/>
    </row>
    <row r="371" spans="1:6" x14ac:dyDescent="0.3">
      <c r="A371" s="11"/>
      <c r="B371" s="12"/>
      <c r="C371" s="11"/>
      <c r="D371" s="13"/>
      <c r="E371" s="14"/>
    </row>
    <row r="372" spans="1:6" x14ac:dyDescent="0.3">
      <c r="A372" s="30"/>
      <c r="B372" s="31"/>
      <c r="C372" s="30"/>
      <c r="D372" s="30"/>
      <c r="E372" s="32"/>
      <c r="F372" s="23"/>
    </row>
    <row r="373" spans="1:6" x14ac:dyDescent="0.3">
      <c r="A373" s="30"/>
      <c r="B373" s="31"/>
      <c r="C373" s="30"/>
      <c r="D373" s="30"/>
      <c r="E373" s="32"/>
      <c r="F373" s="23"/>
    </row>
    <row r="374" spans="1:6" x14ac:dyDescent="0.3">
      <c r="A374" s="30"/>
      <c r="B374" s="31"/>
      <c r="C374" s="30"/>
      <c r="D374" s="30"/>
      <c r="E374" s="32"/>
      <c r="F374" s="23"/>
    </row>
    <row r="375" spans="1:6" x14ac:dyDescent="0.3">
      <c r="A375" s="30"/>
      <c r="B375" s="31"/>
      <c r="C375" s="30"/>
      <c r="D375" s="30"/>
      <c r="E375" s="32"/>
      <c r="F375" s="23"/>
    </row>
    <row r="376" spans="1:6" x14ac:dyDescent="0.3">
      <c r="A376" s="30"/>
      <c r="B376" s="31"/>
      <c r="C376" s="30"/>
      <c r="D376" s="30"/>
      <c r="E376" s="32"/>
      <c r="F376" s="23"/>
    </row>
    <row r="377" spans="1:6" x14ac:dyDescent="0.3">
      <c r="A377" s="30"/>
      <c r="B377" s="31"/>
      <c r="C377" s="30"/>
      <c r="D377" s="30"/>
      <c r="E377" s="32"/>
      <c r="F377" s="23"/>
    </row>
    <row r="378" spans="1:6" x14ac:dyDescent="0.3">
      <c r="A378" s="30"/>
      <c r="B378" s="31"/>
      <c r="C378" s="30"/>
      <c r="D378" s="30"/>
      <c r="E378" s="32"/>
      <c r="F378" s="23"/>
    </row>
    <row r="379" spans="1:6" x14ac:dyDescent="0.3">
      <c r="A379" s="30"/>
      <c r="B379" s="31"/>
      <c r="C379" s="30"/>
      <c r="D379" s="30"/>
      <c r="E379" s="32"/>
      <c r="F379" s="23"/>
    </row>
    <row r="380" spans="1:6" x14ac:dyDescent="0.3">
      <c r="A380" s="30"/>
      <c r="B380" s="31"/>
      <c r="C380" s="30"/>
      <c r="D380" s="30"/>
      <c r="E380" s="32"/>
      <c r="F380" s="23"/>
    </row>
    <row r="381" spans="1:6" x14ac:dyDescent="0.3">
      <c r="A381" s="30"/>
      <c r="B381" s="31"/>
      <c r="C381" s="30"/>
      <c r="D381" s="30"/>
      <c r="E381" s="32"/>
      <c r="F381" s="23"/>
    </row>
    <row r="382" spans="1:6" x14ac:dyDescent="0.3">
      <c r="A382" s="30"/>
      <c r="B382" s="31"/>
      <c r="C382" s="30"/>
      <c r="D382" s="30"/>
      <c r="E382" s="32"/>
      <c r="F382" s="23"/>
    </row>
    <row r="383" spans="1:6" x14ac:dyDescent="0.3">
      <c r="A383" s="30"/>
      <c r="B383" s="31"/>
      <c r="C383" s="30"/>
      <c r="D383" s="30"/>
      <c r="E383" s="32"/>
      <c r="F383" s="23"/>
    </row>
    <row r="384" spans="1:6" x14ac:dyDescent="0.3">
      <c r="A384" s="30"/>
      <c r="B384" s="31"/>
      <c r="C384" s="30"/>
      <c r="D384" s="30"/>
      <c r="E384" s="32"/>
      <c r="F384" s="23"/>
    </row>
    <row r="385" spans="1:6" x14ac:dyDescent="0.3">
      <c r="A385" s="30"/>
      <c r="B385" s="31"/>
      <c r="C385" s="30"/>
      <c r="D385" s="30"/>
      <c r="E385" s="32"/>
      <c r="F385" s="23"/>
    </row>
    <row r="386" spans="1:6" x14ac:dyDescent="0.3">
      <c r="A386" s="30"/>
      <c r="B386" s="31"/>
      <c r="C386" s="30"/>
      <c r="D386" s="30"/>
      <c r="E386" s="32"/>
      <c r="F386" s="23"/>
    </row>
    <row r="387" spans="1:6" x14ac:dyDescent="0.3">
      <c r="A387" s="30"/>
      <c r="B387" s="31"/>
      <c r="C387" s="30"/>
      <c r="D387" s="30"/>
      <c r="E387" s="32"/>
      <c r="F387" s="23"/>
    </row>
    <row r="388" spans="1:6" x14ac:dyDescent="0.3">
      <c r="A388" s="30"/>
      <c r="B388" s="31"/>
      <c r="C388" s="30"/>
      <c r="D388" s="30"/>
      <c r="E388" s="32"/>
      <c r="F388" s="23"/>
    </row>
    <row r="389" spans="1:6" x14ac:dyDescent="0.3">
      <c r="A389" s="30"/>
      <c r="B389" s="31"/>
      <c r="C389" s="30"/>
      <c r="D389" s="30"/>
      <c r="E389" s="32"/>
      <c r="F389" s="23"/>
    </row>
    <row r="390" spans="1:6" x14ac:dyDescent="0.3">
      <c r="A390" s="11"/>
      <c r="B390" s="12"/>
      <c r="C390" s="11"/>
      <c r="D390" s="13"/>
      <c r="E390" s="14"/>
    </row>
    <row r="391" spans="1:6" x14ac:dyDescent="0.3">
      <c r="A391" s="11"/>
      <c r="B391" s="12"/>
      <c r="C391" s="11"/>
      <c r="D391" s="13"/>
      <c r="E391" s="14"/>
    </row>
    <row r="392" spans="1:6" x14ac:dyDescent="0.3">
      <c r="A392" s="11"/>
      <c r="B392" s="12"/>
      <c r="C392" s="11"/>
      <c r="D392" s="13"/>
      <c r="E392" s="14"/>
    </row>
    <row r="393" spans="1:6" x14ac:dyDescent="0.3">
      <c r="A393" s="11"/>
      <c r="B393" s="12"/>
      <c r="C393" s="11"/>
      <c r="D393" s="13"/>
      <c r="E393" s="14"/>
    </row>
    <row r="394" spans="1:6" x14ac:dyDescent="0.3">
      <c r="A394" s="11"/>
      <c r="B394" s="12"/>
      <c r="C394" s="11"/>
      <c r="D394" s="13"/>
      <c r="E394" s="14"/>
    </row>
    <row r="395" spans="1:6" x14ac:dyDescent="0.3">
      <c r="A395" s="11"/>
      <c r="B395" s="12"/>
      <c r="C395" s="11"/>
      <c r="D395" s="13"/>
      <c r="E395" s="14"/>
    </row>
    <row r="396" spans="1:6" x14ac:dyDescent="0.3">
      <c r="A396" s="11"/>
      <c r="B396" s="12"/>
      <c r="C396" s="11"/>
      <c r="D396" s="13"/>
      <c r="E396" s="14"/>
    </row>
    <row r="397" spans="1:6" x14ac:dyDescent="0.3">
      <c r="A397" s="11"/>
      <c r="B397" s="12"/>
      <c r="C397" s="11"/>
      <c r="D397" s="13"/>
      <c r="E397" s="14"/>
    </row>
    <row r="398" spans="1:6" x14ac:dyDescent="0.3">
      <c r="A398" s="11"/>
      <c r="B398" s="31"/>
      <c r="C398" s="11"/>
      <c r="D398" s="30"/>
      <c r="E398" s="32"/>
      <c r="F398" s="23"/>
    </row>
    <row r="399" spans="1:6" x14ac:dyDescent="0.3">
      <c r="A399" s="11"/>
      <c r="B399" s="31"/>
      <c r="C399" s="11"/>
      <c r="D399" s="30"/>
      <c r="E399" s="32"/>
      <c r="F399" s="23"/>
    </row>
    <row r="400" spans="1:6" x14ac:dyDescent="0.3">
      <c r="A400" s="30"/>
      <c r="B400" s="31"/>
      <c r="C400" s="30"/>
      <c r="D400" s="30"/>
      <c r="E400" s="32"/>
      <c r="F400" s="23"/>
    </row>
    <row r="401" spans="1:6" x14ac:dyDescent="0.3">
      <c r="A401" s="30"/>
      <c r="B401" s="31"/>
      <c r="C401" s="30"/>
      <c r="D401" s="30"/>
      <c r="E401" s="32"/>
      <c r="F401" s="23"/>
    </row>
    <row r="402" spans="1:6" x14ac:dyDescent="0.3">
      <c r="A402" s="30"/>
      <c r="B402" s="31"/>
      <c r="C402" s="30"/>
      <c r="D402" s="30"/>
      <c r="E402" s="32"/>
      <c r="F402" s="23"/>
    </row>
    <row r="403" spans="1:6" x14ac:dyDescent="0.3">
      <c r="A403" s="30"/>
      <c r="B403" s="31"/>
      <c r="C403" s="30"/>
      <c r="D403" s="30"/>
      <c r="E403" s="32"/>
      <c r="F403" s="23"/>
    </row>
    <row r="404" spans="1:6" x14ac:dyDescent="0.3">
      <c r="A404" s="30"/>
      <c r="B404" s="31"/>
      <c r="C404" s="30"/>
      <c r="D404" s="30"/>
      <c r="E404" s="32"/>
      <c r="F404" s="23"/>
    </row>
    <row r="405" spans="1:6" x14ac:dyDescent="0.3">
      <c r="A405" s="30"/>
      <c r="B405" s="31"/>
      <c r="C405" s="30"/>
      <c r="D405" s="30"/>
      <c r="E405" s="32"/>
      <c r="F405" s="23"/>
    </row>
    <row r="406" spans="1:6" x14ac:dyDescent="0.3">
      <c r="A406" s="30"/>
      <c r="B406" s="31"/>
      <c r="C406" s="30"/>
      <c r="D406" s="30"/>
      <c r="E406" s="32"/>
      <c r="F406" s="23"/>
    </row>
  </sheetData>
  <autoFilter ref="A85:F278" xr:uid="{43ED8B65-ADBC-46E1-86C7-6123BFB4A76E}"/>
  <mergeCells count="2">
    <mergeCell ref="A3:D3"/>
    <mergeCell ref="C84:D84"/>
  </mergeCells>
  <pageMargins left="0.7" right="0.7" top="0.75" bottom="0.75" header="0.3" footer="0.3"/>
  <pageSetup scale="67" orientation="landscape" r:id="rId1"/>
  <headerFooter>
    <oddHeader xml:space="preserve">&amp;CRSTARS TRANSFERS FOR THE MONTH ENDING 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09-26</vt:lpstr>
      <vt:lpstr>Sep tx</vt:lpstr>
      <vt:lpstr>08-26</vt:lpstr>
      <vt:lpstr>Aug tx</vt:lpstr>
      <vt:lpstr>07-26</vt:lpstr>
      <vt:lpstr>Jul tx</vt:lpstr>
      <vt:lpstr>Jun 2026</vt:lpstr>
      <vt:lpstr>'07-26'!Print_Titles</vt:lpstr>
      <vt:lpstr>'08-26'!Print_Titles</vt:lpstr>
      <vt:lpstr>'09-26'!Print_Titles</vt:lpstr>
      <vt:lpstr>'Jun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Mack, Bryan K.</dc:creator>
  <cp:lastModifiedBy>Mack, Bryan K.</cp:lastModifiedBy>
  <cp:lastPrinted>2026-10-08T20:17:15Z</cp:lastPrinted>
  <dcterms:created xsi:type="dcterms:W3CDTF">2026-10-08T15:10:16Z</dcterms:created>
  <dcterms:modified xsi:type="dcterms:W3CDTF">2026-10-08T20:18:31Z</dcterms:modified>
</cp:coreProperties>
</file>